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600" tabRatio="932" activeTab="2"/>
  </bookViews>
  <sheets>
    <sheet name="naslovna" sheetId="47" r:id="rId1"/>
    <sheet name="TS" sheetId="1" r:id="rId2"/>
    <sheet name="Rek TS elektro" sheetId="8" r:id="rId3"/>
    <sheet name="Sheet1" sheetId="48" r:id="rId4"/>
  </sheets>
  <definedNames>
    <definedName name="_xlnm.Print_Area" localSheetId="0">naslovna!$A$1:$G$30</definedName>
    <definedName name="_xlnm.Print_Area" localSheetId="2">'Rek TS elektro'!$A$1:$E$19</definedName>
    <definedName name="_xlnm.Print_Area" localSheetId="1">TS!$A$1:$K$547</definedName>
    <definedName name="_xlnm.Print_Titles" localSheetId="2">'Rek TS elektro'!$1:$4</definedName>
    <definedName name="_xlnm.Print_Titles" localSheetId="1">TS!$1:$4</definedName>
  </definedNames>
  <calcPr calcId="162913"/>
</workbook>
</file>

<file path=xl/calcChain.xml><?xml version="1.0" encoding="utf-8"?>
<calcChain xmlns="http://schemas.openxmlformats.org/spreadsheetml/2006/main">
  <c r="D7" i="8" l="1"/>
  <c r="J541" i="1" l="1"/>
  <c r="I541" i="1"/>
  <c r="K541" i="1" s="1"/>
  <c r="J540" i="1"/>
  <c r="I540" i="1"/>
  <c r="K540" i="1" s="1"/>
  <c r="J539" i="1"/>
  <c r="I539" i="1"/>
  <c r="K539" i="1" s="1"/>
  <c r="J538" i="1"/>
  <c r="I538" i="1"/>
  <c r="K538" i="1" s="1"/>
  <c r="J537" i="1"/>
  <c r="I537" i="1"/>
  <c r="K537" i="1" s="1"/>
  <c r="J536" i="1"/>
  <c r="I536" i="1"/>
  <c r="K536" i="1"/>
  <c r="J535" i="1"/>
  <c r="I535" i="1"/>
  <c r="K535" i="1" s="1"/>
  <c r="J534" i="1"/>
  <c r="I534" i="1"/>
  <c r="K534" i="1" s="1"/>
  <c r="J533" i="1"/>
  <c r="I533" i="1"/>
  <c r="K533" i="1" s="1"/>
  <c r="J532" i="1"/>
  <c r="I532" i="1"/>
  <c r="K532" i="1" s="1"/>
  <c r="J531" i="1"/>
  <c r="I531" i="1"/>
  <c r="K531" i="1" s="1"/>
  <c r="J530" i="1"/>
  <c r="I530" i="1"/>
  <c r="K530" i="1" s="1"/>
  <c r="J529" i="1"/>
  <c r="I529" i="1"/>
  <c r="K529" i="1" s="1"/>
  <c r="J528" i="1"/>
  <c r="J542" i="1" s="1"/>
  <c r="D17" i="8" s="1"/>
  <c r="I528" i="1"/>
  <c r="K528" i="1"/>
  <c r="J527" i="1"/>
  <c r="I527" i="1"/>
  <c r="K527" i="1" s="1"/>
  <c r="J522" i="1"/>
  <c r="I522" i="1"/>
  <c r="K522" i="1" s="1"/>
  <c r="J521" i="1"/>
  <c r="I521" i="1"/>
  <c r="K521" i="1" s="1"/>
  <c r="J520" i="1"/>
  <c r="I520" i="1"/>
  <c r="K520" i="1" s="1"/>
  <c r="K523" i="1" s="1"/>
  <c r="E16" i="8" s="1"/>
  <c r="J519" i="1"/>
  <c r="I519" i="1"/>
  <c r="K519" i="1" s="1"/>
  <c r="J518" i="1"/>
  <c r="I518" i="1"/>
  <c r="K518" i="1" s="1"/>
  <c r="J517" i="1"/>
  <c r="I517" i="1"/>
  <c r="K517" i="1" s="1"/>
  <c r="J516" i="1"/>
  <c r="I516" i="1"/>
  <c r="K516" i="1"/>
  <c r="J515" i="1"/>
  <c r="I515" i="1"/>
  <c r="K515" i="1" s="1"/>
  <c r="J514" i="1"/>
  <c r="I514" i="1"/>
  <c r="K514" i="1" s="1"/>
  <c r="J513" i="1"/>
  <c r="I513" i="1"/>
  <c r="K513" i="1" s="1"/>
  <c r="J508" i="1"/>
  <c r="I508" i="1"/>
  <c r="K508" i="1" s="1"/>
  <c r="J507" i="1"/>
  <c r="I507" i="1"/>
  <c r="K507" i="1" s="1"/>
  <c r="J506" i="1"/>
  <c r="I506" i="1"/>
  <c r="K506" i="1" s="1"/>
  <c r="J505" i="1"/>
  <c r="I505" i="1"/>
  <c r="K505" i="1" s="1"/>
  <c r="J504" i="1"/>
  <c r="J509" i="1" s="1"/>
  <c r="D15" i="8" s="1"/>
  <c r="I504" i="1"/>
  <c r="K504" i="1"/>
  <c r="J499" i="1"/>
  <c r="I499" i="1"/>
  <c r="K499" i="1" s="1"/>
  <c r="J498" i="1"/>
  <c r="I498" i="1"/>
  <c r="K498" i="1" s="1"/>
  <c r="J497" i="1"/>
  <c r="I497" i="1"/>
  <c r="K497" i="1" s="1"/>
  <c r="J496" i="1"/>
  <c r="I496" i="1"/>
  <c r="K496" i="1" s="1"/>
  <c r="J495" i="1"/>
  <c r="I495" i="1"/>
  <c r="K495" i="1" s="1"/>
  <c r="J494" i="1"/>
  <c r="I494" i="1"/>
  <c r="K494" i="1"/>
  <c r="J493" i="1"/>
  <c r="I493" i="1"/>
  <c r="K493" i="1" s="1"/>
  <c r="J492" i="1"/>
  <c r="I492" i="1"/>
  <c r="K492" i="1" s="1"/>
  <c r="J491" i="1"/>
  <c r="I491" i="1"/>
  <c r="K491" i="1" s="1"/>
  <c r="J490" i="1"/>
  <c r="I490" i="1"/>
  <c r="K490" i="1" s="1"/>
  <c r="J489" i="1"/>
  <c r="I489" i="1"/>
  <c r="K489" i="1" s="1"/>
  <c r="K488" i="1"/>
  <c r="J488" i="1"/>
  <c r="I488" i="1"/>
  <c r="J487" i="1"/>
  <c r="J500" i="1" s="1"/>
  <c r="D14" i="8" s="1"/>
  <c r="I487" i="1"/>
  <c r="K487" i="1" s="1"/>
  <c r="J482" i="1"/>
  <c r="I482" i="1"/>
  <c r="K482" i="1"/>
  <c r="J481" i="1"/>
  <c r="I481" i="1"/>
  <c r="K481" i="1" s="1"/>
  <c r="J480" i="1"/>
  <c r="I480" i="1"/>
  <c r="K480" i="1" s="1"/>
  <c r="J479" i="1"/>
  <c r="I479" i="1"/>
  <c r="K479" i="1" s="1"/>
  <c r="J478" i="1"/>
  <c r="I478" i="1"/>
  <c r="K478" i="1"/>
  <c r="J477" i="1"/>
  <c r="I477" i="1"/>
  <c r="K477" i="1" s="1"/>
  <c r="J476" i="1"/>
  <c r="I476" i="1"/>
  <c r="K476" i="1" s="1"/>
  <c r="J475" i="1"/>
  <c r="I475" i="1"/>
  <c r="K475" i="1" s="1"/>
  <c r="J474" i="1"/>
  <c r="J483" i="1" s="1"/>
  <c r="D13" i="8" s="1"/>
  <c r="I474" i="1"/>
  <c r="K474" i="1"/>
  <c r="J469" i="1"/>
  <c r="I469" i="1"/>
  <c r="K469" i="1" s="1"/>
  <c r="J468" i="1"/>
  <c r="I468" i="1"/>
  <c r="K468" i="1" s="1"/>
  <c r="J467" i="1"/>
  <c r="I467" i="1"/>
  <c r="K467" i="1" s="1"/>
  <c r="J466" i="1"/>
  <c r="I466" i="1"/>
  <c r="K466" i="1" s="1"/>
  <c r="J465" i="1"/>
  <c r="I465" i="1"/>
  <c r="K465" i="1" s="1"/>
  <c r="J464" i="1"/>
  <c r="I464" i="1"/>
  <c r="K464" i="1" s="1"/>
  <c r="J463" i="1"/>
  <c r="I463" i="1"/>
  <c r="K463" i="1" s="1"/>
  <c r="J462" i="1"/>
  <c r="I462" i="1"/>
  <c r="K462" i="1"/>
  <c r="J461" i="1"/>
  <c r="I461" i="1"/>
  <c r="K461" i="1" s="1"/>
  <c r="J460" i="1"/>
  <c r="I460" i="1"/>
  <c r="K460" i="1" s="1"/>
  <c r="J459" i="1"/>
  <c r="I459" i="1"/>
  <c r="K459" i="1" s="1"/>
  <c r="J458" i="1"/>
  <c r="I458" i="1"/>
  <c r="K458" i="1" s="1"/>
  <c r="J457" i="1"/>
  <c r="I457" i="1"/>
  <c r="K457" i="1" s="1"/>
  <c r="J456" i="1"/>
  <c r="I456" i="1"/>
  <c r="K456" i="1" s="1"/>
  <c r="J455" i="1"/>
  <c r="I455" i="1"/>
  <c r="K455" i="1" s="1"/>
  <c r="J454" i="1"/>
  <c r="I454" i="1"/>
  <c r="K454" i="1"/>
  <c r="J453" i="1"/>
  <c r="I453" i="1"/>
  <c r="K453" i="1" s="1"/>
  <c r="J452" i="1"/>
  <c r="I452" i="1"/>
  <c r="K452" i="1" s="1"/>
  <c r="J447" i="1"/>
  <c r="I447" i="1"/>
  <c r="K447" i="1" s="1"/>
  <c r="J446" i="1"/>
  <c r="I446" i="1"/>
  <c r="K446" i="1" s="1"/>
  <c r="J445" i="1"/>
  <c r="I445" i="1"/>
  <c r="K445" i="1" s="1"/>
  <c r="J444" i="1"/>
  <c r="I444" i="1"/>
  <c r="K444" i="1" s="1"/>
  <c r="J443" i="1"/>
  <c r="I443" i="1"/>
  <c r="K443" i="1" s="1"/>
  <c r="J442" i="1"/>
  <c r="I442" i="1"/>
  <c r="K442" i="1"/>
  <c r="J441" i="1"/>
  <c r="I441" i="1"/>
  <c r="K441" i="1" s="1"/>
  <c r="J440" i="1"/>
  <c r="I440" i="1"/>
  <c r="K440" i="1" s="1"/>
  <c r="J439" i="1"/>
  <c r="I439" i="1"/>
  <c r="K439" i="1" s="1"/>
  <c r="J438" i="1"/>
  <c r="I438" i="1"/>
  <c r="K438" i="1" s="1"/>
  <c r="J437" i="1"/>
  <c r="I437" i="1"/>
  <c r="K437" i="1" s="1"/>
  <c r="J436" i="1"/>
  <c r="I436" i="1"/>
  <c r="K436" i="1" s="1"/>
  <c r="J435" i="1"/>
  <c r="I435" i="1"/>
  <c r="K435" i="1" s="1"/>
  <c r="J434" i="1"/>
  <c r="I434" i="1"/>
  <c r="K434" i="1"/>
  <c r="J433" i="1"/>
  <c r="I433" i="1"/>
  <c r="K433" i="1" s="1"/>
  <c r="J432" i="1"/>
  <c r="I432" i="1"/>
  <c r="K432" i="1" s="1"/>
  <c r="J431" i="1"/>
  <c r="I431" i="1"/>
  <c r="K431" i="1" s="1"/>
  <c r="J430" i="1"/>
  <c r="I430" i="1"/>
  <c r="K430" i="1" s="1"/>
  <c r="J429" i="1"/>
  <c r="I429" i="1"/>
  <c r="K429" i="1" s="1"/>
  <c r="J428" i="1"/>
  <c r="I428" i="1"/>
  <c r="K428" i="1" s="1"/>
  <c r="J427" i="1"/>
  <c r="I427" i="1"/>
  <c r="K427" i="1" s="1"/>
  <c r="J426" i="1"/>
  <c r="I426" i="1"/>
  <c r="K426" i="1"/>
  <c r="J425" i="1"/>
  <c r="I425" i="1"/>
  <c r="K425" i="1" s="1"/>
  <c r="J424" i="1"/>
  <c r="I424" i="1"/>
  <c r="K424" i="1" s="1"/>
  <c r="J423" i="1"/>
  <c r="I423" i="1"/>
  <c r="K423" i="1" s="1"/>
  <c r="J422" i="1"/>
  <c r="I422" i="1"/>
  <c r="K422" i="1" s="1"/>
  <c r="J421" i="1"/>
  <c r="I421" i="1"/>
  <c r="K421" i="1" s="1"/>
  <c r="J420" i="1"/>
  <c r="I420" i="1"/>
  <c r="K420" i="1" s="1"/>
  <c r="J419" i="1"/>
  <c r="I419" i="1"/>
  <c r="K419" i="1" s="1"/>
  <c r="J418" i="1"/>
  <c r="I418" i="1"/>
  <c r="K418" i="1"/>
  <c r="J417" i="1"/>
  <c r="I417" i="1"/>
  <c r="K417" i="1" s="1"/>
  <c r="J416" i="1"/>
  <c r="I416" i="1"/>
  <c r="K416" i="1" s="1"/>
  <c r="J415" i="1"/>
  <c r="I415" i="1"/>
  <c r="K415" i="1" s="1"/>
  <c r="J414" i="1"/>
  <c r="I414" i="1"/>
  <c r="K414" i="1" s="1"/>
  <c r="J413" i="1"/>
  <c r="I413" i="1"/>
  <c r="K413" i="1" s="1"/>
  <c r="J412" i="1"/>
  <c r="I412" i="1"/>
  <c r="K412" i="1" s="1"/>
  <c r="J411" i="1"/>
  <c r="I411" i="1"/>
  <c r="K411" i="1" s="1"/>
  <c r="J410" i="1"/>
  <c r="I410" i="1"/>
  <c r="K410" i="1"/>
  <c r="J409" i="1"/>
  <c r="I409" i="1"/>
  <c r="K409" i="1" s="1"/>
  <c r="J408" i="1"/>
  <c r="I408" i="1"/>
  <c r="K408" i="1" s="1"/>
  <c r="J407" i="1"/>
  <c r="I407" i="1"/>
  <c r="K407" i="1" s="1"/>
  <c r="J406" i="1"/>
  <c r="I406" i="1"/>
  <c r="K406" i="1" s="1"/>
  <c r="J405" i="1"/>
  <c r="I405" i="1"/>
  <c r="K405" i="1" s="1"/>
  <c r="J404" i="1"/>
  <c r="I404" i="1"/>
  <c r="K404" i="1" s="1"/>
  <c r="J403" i="1"/>
  <c r="I403" i="1"/>
  <c r="K403" i="1" s="1"/>
  <c r="J402" i="1"/>
  <c r="I402" i="1"/>
  <c r="K402" i="1"/>
  <c r="J401" i="1"/>
  <c r="I401" i="1"/>
  <c r="K401" i="1" s="1"/>
  <c r="J400" i="1"/>
  <c r="I400" i="1"/>
  <c r="K400" i="1" s="1"/>
  <c r="J399" i="1"/>
  <c r="I399" i="1"/>
  <c r="K399" i="1" s="1"/>
  <c r="J398" i="1"/>
  <c r="I398" i="1"/>
  <c r="K398" i="1" s="1"/>
  <c r="J397" i="1"/>
  <c r="I397" i="1"/>
  <c r="K397" i="1" s="1"/>
  <c r="J396" i="1"/>
  <c r="I396" i="1"/>
  <c r="K396" i="1" s="1"/>
  <c r="J395" i="1"/>
  <c r="I395" i="1"/>
  <c r="K395" i="1" s="1"/>
  <c r="J394" i="1"/>
  <c r="I394" i="1"/>
  <c r="K394" i="1"/>
  <c r="J393" i="1"/>
  <c r="I393" i="1"/>
  <c r="K393" i="1" s="1"/>
  <c r="J392" i="1"/>
  <c r="I392" i="1"/>
  <c r="K392" i="1" s="1"/>
  <c r="J391" i="1"/>
  <c r="I391" i="1"/>
  <c r="K391" i="1" s="1"/>
  <c r="J390" i="1"/>
  <c r="I390" i="1"/>
  <c r="K390" i="1" s="1"/>
  <c r="J389" i="1"/>
  <c r="I389" i="1"/>
  <c r="K389" i="1" s="1"/>
  <c r="J388" i="1"/>
  <c r="I388" i="1"/>
  <c r="K388" i="1" s="1"/>
  <c r="J387" i="1"/>
  <c r="I387" i="1"/>
  <c r="K387" i="1" s="1"/>
  <c r="J386" i="1"/>
  <c r="I386" i="1"/>
  <c r="K386" i="1"/>
  <c r="J385" i="1"/>
  <c r="I385" i="1"/>
  <c r="K385" i="1" s="1"/>
  <c r="J384" i="1"/>
  <c r="I384" i="1"/>
  <c r="K384" i="1" s="1"/>
  <c r="J383" i="1"/>
  <c r="I383" i="1"/>
  <c r="K383" i="1" s="1"/>
  <c r="J382" i="1"/>
  <c r="I382" i="1"/>
  <c r="K382" i="1" s="1"/>
  <c r="J381" i="1"/>
  <c r="I381" i="1"/>
  <c r="K381" i="1" s="1"/>
  <c r="J380" i="1"/>
  <c r="I380" i="1"/>
  <c r="K380" i="1" s="1"/>
  <c r="J379" i="1"/>
  <c r="I379" i="1"/>
  <c r="K379" i="1" s="1"/>
  <c r="J378" i="1"/>
  <c r="I378" i="1"/>
  <c r="K378" i="1"/>
  <c r="J377" i="1"/>
  <c r="I377" i="1"/>
  <c r="K377" i="1" s="1"/>
  <c r="J376" i="1"/>
  <c r="I376" i="1"/>
  <c r="K376" i="1" s="1"/>
  <c r="J375" i="1"/>
  <c r="I375" i="1"/>
  <c r="K375" i="1" s="1"/>
  <c r="J374" i="1"/>
  <c r="I374" i="1"/>
  <c r="K374" i="1" s="1"/>
  <c r="J373" i="1"/>
  <c r="I373" i="1"/>
  <c r="K373" i="1" s="1"/>
  <c r="J372" i="1"/>
  <c r="I372" i="1"/>
  <c r="K372" i="1" s="1"/>
  <c r="J371" i="1"/>
  <c r="I371" i="1"/>
  <c r="K371" i="1" s="1"/>
  <c r="J370" i="1"/>
  <c r="I370" i="1"/>
  <c r="K370" i="1"/>
  <c r="J369" i="1"/>
  <c r="I369" i="1"/>
  <c r="K369" i="1" s="1"/>
  <c r="J368" i="1"/>
  <c r="I368" i="1"/>
  <c r="K368" i="1" s="1"/>
  <c r="J367" i="1"/>
  <c r="J448" i="1" s="1"/>
  <c r="D11" i="8" s="1"/>
  <c r="I367" i="1"/>
  <c r="K367" i="1" s="1"/>
  <c r="J362" i="1"/>
  <c r="I362" i="1"/>
  <c r="K362" i="1" s="1"/>
  <c r="J361" i="1"/>
  <c r="I361" i="1"/>
  <c r="K361" i="1" s="1"/>
  <c r="J360" i="1"/>
  <c r="I360" i="1"/>
  <c r="K360" i="1" s="1"/>
  <c r="J359" i="1"/>
  <c r="I359" i="1"/>
  <c r="K359" i="1" s="1"/>
  <c r="J358" i="1"/>
  <c r="I358" i="1"/>
  <c r="K358" i="1"/>
  <c r="J357" i="1"/>
  <c r="I357" i="1"/>
  <c r="K357" i="1" s="1"/>
  <c r="J356" i="1"/>
  <c r="I356" i="1"/>
  <c r="K356" i="1" s="1"/>
  <c r="J355" i="1"/>
  <c r="I355" i="1"/>
  <c r="K355" i="1" s="1"/>
  <c r="J354" i="1"/>
  <c r="I354" i="1"/>
  <c r="K354" i="1" s="1"/>
  <c r="J353" i="1"/>
  <c r="I353" i="1"/>
  <c r="K353" i="1" s="1"/>
  <c r="J352" i="1"/>
  <c r="I352" i="1"/>
  <c r="K352" i="1" s="1"/>
  <c r="J351" i="1"/>
  <c r="I351" i="1"/>
  <c r="K351" i="1" s="1"/>
  <c r="J350" i="1"/>
  <c r="I350" i="1"/>
  <c r="K350" i="1" s="1"/>
  <c r="J349" i="1"/>
  <c r="I349" i="1"/>
  <c r="K349" i="1"/>
  <c r="J348" i="1"/>
  <c r="I348" i="1"/>
  <c r="K348" i="1" s="1"/>
  <c r="J347" i="1"/>
  <c r="I347" i="1"/>
  <c r="K347" i="1" s="1"/>
  <c r="J346" i="1"/>
  <c r="I346" i="1"/>
  <c r="K346" i="1" s="1"/>
  <c r="J345" i="1"/>
  <c r="I345" i="1"/>
  <c r="K345" i="1"/>
  <c r="J344" i="1"/>
  <c r="I344" i="1"/>
  <c r="K344" i="1" s="1"/>
  <c r="J343" i="1"/>
  <c r="I343" i="1"/>
  <c r="K343" i="1" s="1"/>
  <c r="J342" i="1"/>
  <c r="I342" i="1"/>
  <c r="K342" i="1" s="1"/>
  <c r="J341" i="1"/>
  <c r="I341" i="1"/>
  <c r="K341" i="1" s="1"/>
  <c r="J340" i="1"/>
  <c r="I340" i="1"/>
  <c r="K340" i="1" s="1"/>
  <c r="J339" i="1"/>
  <c r="I339" i="1"/>
  <c r="K339" i="1"/>
  <c r="J338" i="1"/>
  <c r="I338" i="1"/>
  <c r="K338" i="1" s="1"/>
  <c r="J337" i="1"/>
  <c r="I337" i="1"/>
  <c r="K337" i="1" s="1"/>
  <c r="J336" i="1"/>
  <c r="I336" i="1"/>
  <c r="K336" i="1" s="1"/>
  <c r="J335" i="1"/>
  <c r="I335" i="1"/>
  <c r="K335" i="1"/>
  <c r="J334" i="1"/>
  <c r="I334" i="1"/>
  <c r="K334" i="1" s="1"/>
  <c r="J333" i="1"/>
  <c r="I333" i="1"/>
  <c r="K333" i="1" s="1"/>
  <c r="J332" i="1"/>
  <c r="I332" i="1"/>
  <c r="K332" i="1" s="1"/>
  <c r="J331" i="1"/>
  <c r="I331" i="1"/>
  <c r="K331" i="1"/>
  <c r="J330" i="1"/>
  <c r="I330" i="1"/>
  <c r="K330" i="1" s="1"/>
  <c r="J329" i="1"/>
  <c r="I329" i="1"/>
  <c r="K329" i="1" s="1"/>
  <c r="J328" i="1"/>
  <c r="I328" i="1"/>
  <c r="K328" i="1" s="1"/>
  <c r="J327" i="1"/>
  <c r="I327" i="1"/>
  <c r="K327" i="1"/>
  <c r="J326" i="1"/>
  <c r="I326" i="1"/>
  <c r="K326" i="1" s="1"/>
  <c r="J325" i="1"/>
  <c r="I325" i="1"/>
  <c r="K325" i="1" s="1"/>
  <c r="J324" i="1"/>
  <c r="I324" i="1"/>
  <c r="K324" i="1" s="1"/>
  <c r="J323" i="1"/>
  <c r="I323" i="1"/>
  <c r="K323" i="1"/>
  <c r="J322" i="1"/>
  <c r="I322" i="1"/>
  <c r="K322" i="1" s="1"/>
  <c r="J321" i="1"/>
  <c r="I321" i="1"/>
  <c r="K321" i="1" s="1"/>
  <c r="J320" i="1"/>
  <c r="I320" i="1"/>
  <c r="K320" i="1" s="1"/>
  <c r="J319" i="1"/>
  <c r="I319" i="1"/>
  <c r="K319" i="1"/>
  <c r="J318" i="1"/>
  <c r="I318" i="1"/>
  <c r="K318" i="1" s="1"/>
  <c r="J317" i="1"/>
  <c r="I317" i="1"/>
  <c r="K317" i="1" s="1"/>
  <c r="J316" i="1"/>
  <c r="I316" i="1"/>
  <c r="K316" i="1" s="1"/>
  <c r="J315" i="1"/>
  <c r="I315" i="1"/>
  <c r="K315" i="1"/>
  <c r="J314" i="1"/>
  <c r="I314" i="1"/>
  <c r="K314" i="1" s="1"/>
  <c r="J313" i="1"/>
  <c r="I313" i="1"/>
  <c r="K313" i="1" s="1"/>
  <c r="J312" i="1"/>
  <c r="I312" i="1"/>
  <c r="K312" i="1" s="1"/>
  <c r="J311" i="1"/>
  <c r="I311" i="1"/>
  <c r="K311" i="1"/>
  <c r="J310" i="1"/>
  <c r="I310" i="1"/>
  <c r="K310" i="1" s="1"/>
  <c r="J309" i="1"/>
  <c r="I309" i="1"/>
  <c r="K309" i="1" s="1"/>
  <c r="J308" i="1"/>
  <c r="I308" i="1"/>
  <c r="K308" i="1" s="1"/>
  <c r="J307" i="1"/>
  <c r="I307" i="1"/>
  <c r="K307" i="1" s="1"/>
  <c r="J306" i="1"/>
  <c r="I306" i="1"/>
  <c r="K306" i="1" s="1"/>
  <c r="J305" i="1"/>
  <c r="I305" i="1"/>
  <c r="K305" i="1" s="1"/>
  <c r="J304" i="1"/>
  <c r="I304" i="1"/>
  <c r="K304" i="1" s="1"/>
  <c r="J303" i="1"/>
  <c r="I303" i="1"/>
  <c r="K303" i="1"/>
  <c r="J302" i="1"/>
  <c r="I302" i="1"/>
  <c r="K302" i="1" s="1"/>
  <c r="J301" i="1"/>
  <c r="I301" i="1"/>
  <c r="K301" i="1" s="1"/>
  <c r="J300" i="1"/>
  <c r="I300" i="1"/>
  <c r="K300" i="1" s="1"/>
  <c r="J299" i="1"/>
  <c r="I299" i="1"/>
  <c r="K299" i="1" s="1"/>
  <c r="J298" i="1"/>
  <c r="I298" i="1"/>
  <c r="K298" i="1" s="1"/>
  <c r="J297" i="1"/>
  <c r="I297" i="1"/>
  <c r="K297" i="1" s="1"/>
  <c r="J296" i="1"/>
  <c r="I296" i="1"/>
  <c r="K296" i="1" s="1"/>
  <c r="J295" i="1"/>
  <c r="I295" i="1"/>
  <c r="K295" i="1"/>
  <c r="J294" i="1"/>
  <c r="I294" i="1"/>
  <c r="K294" i="1" s="1"/>
  <c r="J293" i="1"/>
  <c r="I293" i="1"/>
  <c r="K293" i="1" s="1"/>
  <c r="J292" i="1"/>
  <c r="I292" i="1"/>
  <c r="K292" i="1" s="1"/>
  <c r="J291" i="1"/>
  <c r="I291" i="1"/>
  <c r="K291" i="1" s="1"/>
  <c r="J290" i="1"/>
  <c r="I290" i="1"/>
  <c r="K290" i="1" s="1"/>
  <c r="J289" i="1"/>
  <c r="I289" i="1"/>
  <c r="K289" i="1" s="1"/>
  <c r="J288" i="1"/>
  <c r="I288" i="1"/>
  <c r="K288" i="1" s="1"/>
  <c r="J287" i="1"/>
  <c r="I287" i="1"/>
  <c r="K287" i="1"/>
  <c r="J286" i="1"/>
  <c r="I286" i="1"/>
  <c r="K286" i="1" s="1"/>
  <c r="J285" i="1"/>
  <c r="I285" i="1"/>
  <c r="K285" i="1" s="1"/>
  <c r="J284" i="1"/>
  <c r="I284" i="1"/>
  <c r="K284" i="1" s="1"/>
  <c r="J283" i="1"/>
  <c r="I283" i="1"/>
  <c r="K283" i="1" s="1"/>
  <c r="J282" i="1"/>
  <c r="I282" i="1"/>
  <c r="K282" i="1" s="1"/>
  <c r="J281" i="1"/>
  <c r="I281" i="1"/>
  <c r="K281" i="1" s="1"/>
  <c r="J280" i="1"/>
  <c r="I280" i="1"/>
  <c r="K280" i="1" s="1"/>
  <c r="J279" i="1"/>
  <c r="I279" i="1"/>
  <c r="K279" i="1"/>
  <c r="J278" i="1"/>
  <c r="I278" i="1"/>
  <c r="K278" i="1" s="1"/>
  <c r="J277" i="1"/>
  <c r="I277" i="1"/>
  <c r="K277" i="1" s="1"/>
  <c r="J276" i="1"/>
  <c r="I276" i="1"/>
  <c r="K276" i="1" s="1"/>
  <c r="J275" i="1"/>
  <c r="I275" i="1"/>
  <c r="K275" i="1" s="1"/>
  <c r="J274" i="1"/>
  <c r="I274" i="1"/>
  <c r="K274" i="1" s="1"/>
  <c r="J273" i="1"/>
  <c r="I273" i="1"/>
  <c r="K273" i="1" s="1"/>
  <c r="J272" i="1"/>
  <c r="I272" i="1"/>
  <c r="K272" i="1" s="1"/>
  <c r="J271" i="1"/>
  <c r="I271" i="1"/>
  <c r="K271" i="1"/>
  <c r="J270" i="1"/>
  <c r="I270" i="1"/>
  <c r="K270" i="1" s="1"/>
  <c r="J269" i="1"/>
  <c r="I269" i="1"/>
  <c r="K269" i="1" s="1"/>
  <c r="J268" i="1"/>
  <c r="I268" i="1"/>
  <c r="K268" i="1" s="1"/>
  <c r="J267" i="1"/>
  <c r="I267" i="1"/>
  <c r="K267" i="1" s="1"/>
  <c r="J266" i="1"/>
  <c r="I266" i="1"/>
  <c r="K266" i="1" s="1"/>
  <c r="J265" i="1"/>
  <c r="I265" i="1"/>
  <c r="K265" i="1" s="1"/>
  <c r="J264" i="1"/>
  <c r="I264" i="1"/>
  <c r="K264" i="1" s="1"/>
  <c r="J263" i="1"/>
  <c r="I263" i="1"/>
  <c r="K263" i="1"/>
  <c r="J262" i="1"/>
  <c r="I262" i="1"/>
  <c r="K262" i="1" s="1"/>
  <c r="J261" i="1"/>
  <c r="I261" i="1"/>
  <c r="K261" i="1" s="1"/>
  <c r="J260" i="1"/>
  <c r="I260" i="1"/>
  <c r="K260" i="1" s="1"/>
  <c r="J259" i="1"/>
  <c r="I259" i="1"/>
  <c r="K259" i="1" s="1"/>
  <c r="J258" i="1"/>
  <c r="I258" i="1"/>
  <c r="K258" i="1" s="1"/>
  <c r="J257" i="1"/>
  <c r="I257" i="1"/>
  <c r="K257" i="1" s="1"/>
  <c r="J256" i="1"/>
  <c r="I256" i="1"/>
  <c r="K256" i="1" s="1"/>
  <c r="J255" i="1"/>
  <c r="I255" i="1"/>
  <c r="K255" i="1"/>
  <c r="J254" i="1"/>
  <c r="I254" i="1"/>
  <c r="K254" i="1" s="1"/>
  <c r="J253" i="1"/>
  <c r="I253" i="1"/>
  <c r="K253" i="1" s="1"/>
  <c r="J252" i="1"/>
  <c r="I252" i="1"/>
  <c r="K252" i="1" s="1"/>
  <c r="J251" i="1"/>
  <c r="I251" i="1"/>
  <c r="K251" i="1" s="1"/>
  <c r="J250" i="1"/>
  <c r="I250" i="1"/>
  <c r="K250" i="1" s="1"/>
  <c r="J249" i="1"/>
  <c r="I249" i="1"/>
  <c r="K249" i="1"/>
  <c r="J248" i="1"/>
  <c r="I248" i="1"/>
  <c r="K248" i="1" s="1"/>
  <c r="J247" i="1"/>
  <c r="I247" i="1"/>
  <c r="K247" i="1" s="1"/>
  <c r="J246" i="1"/>
  <c r="I246" i="1"/>
  <c r="K246" i="1" s="1"/>
  <c r="J245" i="1"/>
  <c r="I245" i="1"/>
  <c r="K245" i="1"/>
  <c r="J244" i="1"/>
  <c r="I244" i="1"/>
  <c r="K244" i="1" s="1"/>
  <c r="J243" i="1"/>
  <c r="I243" i="1"/>
  <c r="K243" i="1" s="1"/>
  <c r="J242" i="1"/>
  <c r="I242" i="1"/>
  <c r="K242" i="1" s="1"/>
  <c r="J241" i="1"/>
  <c r="I241" i="1"/>
  <c r="K241" i="1"/>
  <c r="J240" i="1"/>
  <c r="I240" i="1"/>
  <c r="K240" i="1" s="1"/>
  <c r="J239" i="1"/>
  <c r="I239" i="1"/>
  <c r="K239" i="1" s="1"/>
  <c r="J238" i="1"/>
  <c r="I238" i="1"/>
  <c r="K238" i="1" s="1"/>
  <c r="J237" i="1"/>
  <c r="I237" i="1"/>
  <c r="K237" i="1" s="1"/>
  <c r="J236" i="1"/>
  <c r="I236" i="1"/>
  <c r="K236" i="1" s="1"/>
  <c r="J235" i="1"/>
  <c r="I235" i="1"/>
  <c r="K235" i="1"/>
  <c r="J234" i="1"/>
  <c r="I234" i="1"/>
  <c r="K234" i="1" s="1"/>
  <c r="J233" i="1"/>
  <c r="I233" i="1"/>
  <c r="K233" i="1" s="1"/>
  <c r="J232" i="1"/>
  <c r="I232" i="1"/>
  <c r="K232" i="1" s="1"/>
  <c r="J231" i="1"/>
  <c r="I231" i="1"/>
  <c r="K231" i="1" s="1"/>
  <c r="J230" i="1"/>
  <c r="I230" i="1"/>
  <c r="K230" i="1" s="1"/>
  <c r="J229" i="1"/>
  <c r="I229" i="1"/>
  <c r="K229" i="1" s="1"/>
  <c r="J228" i="1"/>
  <c r="I228" i="1"/>
  <c r="K228" i="1" s="1"/>
  <c r="J227" i="1"/>
  <c r="I227" i="1"/>
  <c r="K227" i="1"/>
  <c r="J226" i="1"/>
  <c r="I226" i="1"/>
  <c r="K226" i="1" s="1"/>
  <c r="J225" i="1"/>
  <c r="I225" i="1"/>
  <c r="K225" i="1" s="1"/>
  <c r="J224" i="1"/>
  <c r="I224" i="1"/>
  <c r="K224" i="1" s="1"/>
  <c r="J223" i="1"/>
  <c r="I223" i="1"/>
  <c r="K223" i="1" s="1"/>
  <c r="J222" i="1"/>
  <c r="I222" i="1"/>
  <c r="K222" i="1" s="1"/>
  <c r="J221" i="1"/>
  <c r="I221" i="1"/>
  <c r="K221" i="1" s="1"/>
  <c r="J220" i="1"/>
  <c r="I220" i="1"/>
  <c r="K220" i="1" s="1"/>
  <c r="J219" i="1"/>
  <c r="I219" i="1"/>
  <c r="K219" i="1"/>
  <c r="J218" i="1"/>
  <c r="I218" i="1"/>
  <c r="K218" i="1" s="1"/>
  <c r="J217" i="1"/>
  <c r="I217" i="1"/>
  <c r="K217" i="1" s="1"/>
  <c r="J216" i="1"/>
  <c r="I216" i="1"/>
  <c r="K216" i="1" s="1"/>
  <c r="J215" i="1"/>
  <c r="I215" i="1"/>
  <c r="K215" i="1" s="1"/>
  <c r="J214" i="1"/>
  <c r="I214" i="1"/>
  <c r="K214" i="1" s="1"/>
  <c r="J209" i="1"/>
  <c r="I209" i="1"/>
  <c r="K209" i="1"/>
  <c r="J208" i="1"/>
  <c r="I208" i="1"/>
  <c r="K208" i="1" s="1"/>
  <c r="J207" i="1"/>
  <c r="I207" i="1"/>
  <c r="K207" i="1" s="1"/>
  <c r="J206" i="1"/>
  <c r="I206" i="1"/>
  <c r="K206" i="1" s="1"/>
  <c r="J205" i="1"/>
  <c r="I205" i="1"/>
  <c r="K205" i="1" s="1"/>
  <c r="J204" i="1"/>
  <c r="I204" i="1"/>
  <c r="K204" i="1" s="1"/>
  <c r="J203" i="1"/>
  <c r="I203" i="1"/>
  <c r="K203" i="1" s="1"/>
  <c r="J202" i="1"/>
  <c r="I202" i="1"/>
  <c r="K202" i="1" s="1"/>
  <c r="J201" i="1"/>
  <c r="I201" i="1"/>
  <c r="K201" i="1"/>
  <c r="J200" i="1"/>
  <c r="I200" i="1"/>
  <c r="K200" i="1" s="1"/>
  <c r="J199" i="1"/>
  <c r="I199" i="1"/>
  <c r="K199" i="1" s="1"/>
  <c r="J198" i="1"/>
  <c r="I198" i="1"/>
  <c r="K198" i="1" s="1"/>
  <c r="J197" i="1"/>
  <c r="I197" i="1"/>
  <c r="K197" i="1" s="1"/>
  <c r="J196" i="1"/>
  <c r="I196" i="1"/>
  <c r="K196" i="1" s="1"/>
  <c r="J195" i="1"/>
  <c r="I195" i="1"/>
  <c r="K195" i="1" s="1"/>
  <c r="J194" i="1"/>
  <c r="I194" i="1"/>
  <c r="K194" i="1" s="1"/>
  <c r="J193" i="1"/>
  <c r="I193" i="1"/>
  <c r="K193" i="1"/>
  <c r="J192" i="1"/>
  <c r="I192" i="1"/>
  <c r="K192" i="1" s="1"/>
  <c r="J191" i="1"/>
  <c r="I191" i="1"/>
  <c r="K191" i="1" s="1"/>
  <c r="J190" i="1"/>
  <c r="I190" i="1"/>
  <c r="K190" i="1" s="1"/>
  <c r="J189" i="1"/>
  <c r="I189" i="1"/>
  <c r="K189" i="1" s="1"/>
  <c r="J188" i="1"/>
  <c r="I188" i="1"/>
  <c r="K188" i="1" s="1"/>
  <c r="J187" i="1"/>
  <c r="I187" i="1"/>
  <c r="K187" i="1" s="1"/>
  <c r="J186" i="1"/>
  <c r="I186" i="1"/>
  <c r="K186" i="1" s="1"/>
  <c r="J185" i="1"/>
  <c r="I185" i="1"/>
  <c r="K185" i="1"/>
  <c r="J184" i="1"/>
  <c r="I184" i="1"/>
  <c r="K184" i="1" s="1"/>
  <c r="J183" i="1"/>
  <c r="I183" i="1"/>
  <c r="K183" i="1" s="1"/>
  <c r="J182" i="1"/>
  <c r="I182" i="1"/>
  <c r="K182" i="1" s="1"/>
  <c r="J181" i="1"/>
  <c r="I181" i="1"/>
  <c r="K181" i="1" s="1"/>
  <c r="J180" i="1"/>
  <c r="I180" i="1"/>
  <c r="K180" i="1" s="1"/>
  <c r="J179" i="1"/>
  <c r="I179" i="1"/>
  <c r="K179" i="1" s="1"/>
  <c r="J178" i="1"/>
  <c r="I178" i="1"/>
  <c r="K178" i="1" s="1"/>
  <c r="J177" i="1"/>
  <c r="I177" i="1"/>
  <c r="K177" i="1"/>
  <c r="J176" i="1"/>
  <c r="I176" i="1"/>
  <c r="K176" i="1" s="1"/>
  <c r="J175" i="1"/>
  <c r="I175" i="1"/>
  <c r="K175" i="1" s="1"/>
  <c r="J174" i="1"/>
  <c r="I174" i="1"/>
  <c r="K174" i="1" s="1"/>
  <c r="J173" i="1"/>
  <c r="I173" i="1"/>
  <c r="K173" i="1" s="1"/>
  <c r="J172" i="1"/>
  <c r="I172" i="1"/>
  <c r="K172" i="1" s="1"/>
  <c r="J171" i="1"/>
  <c r="I171" i="1"/>
  <c r="K171" i="1" s="1"/>
  <c r="J170" i="1"/>
  <c r="I170" i="1"/>
  <c r="K170" i="1" s="1"/>
  <c r="J169" i="1"/>
  <c r="I169" i="1"/>
  <c r="K169" i="1"/>
  <c r="J168" i="1"/>
  <c r="I168" i="1"/>
  <c r="K168" i="1" s="1"/>
  <c r="J167" i="1"/>
  <c r="I167" i="1"/>
  <c r="K167" i="1" s="1"/>
  <c r="J166" i="1"/>
  <c r="I166" i="1"/>
  <c r="K166" i="1" s="1"/>
  <c r="J165" i="1"/>
  <c r="I165" i="1"/>
  <c r="K165" i="1" s="1"/>
  <c r="J164" i="1"/>
  <c r="I164" i="1"/>
  <c r="K164" i="1" s="1"/>
  <c r="J163" i="1"/>
  <c r="I163" i="1"/>
  <c r="K163" i="1" s="1"/>
  <c r="J162" i="1"/>
  <c r="I162" i="1"/>
  <c r="K162" i="1" s="1"/>
  <c r="J161" i="1"/>
  <c r="I161" i="1"/>
  <c r="K161" i="1"/>
  <c r="J160" i="1"/>
  <c r="I160" i="1"/>
  <c r="K160" i="1" s="1"/>
  <c r="J159" i="1"/>
  <c r="I159" i="1"/>
  <c r="K159" i="1" s="1"/>
  <c r="J158" i="1"/>
  <c r="I158" i="1"/>
  <c r="K158" i="1" s="1"/>
  <c r="J157" i="1"/>
  <c r="I157" i="1"/>
  <c r="K157" i="1" s="1"/>
  <c r="J156" i="1"/>
  <c r="I156" i="1"/>
  <c r="K156" i="1" s="1"/>
  <c r="J155" i="1"/>
  <c r="I155" i="1"/>
  <c r="K155" i="1" s="1"/>
  <c r="J154" i="1"/>
  <c r="I154" i="1"/>
  <c r="K154" i="1" s="1"/>
  <c r="J153" i="1"/>
  <c r="I153" i="1"/>
  <c r="K153" i="1"/>
  <c r="J152" i="1"/>
  <c r="I152" i="1"/>
  <c r="K152" i="1" s="1"/>
  <c r="J151" i="1"/>
  <c r="I151" i="1"/>
  <c r="K151" i="1" s="1"/>
  <c r="J150" i="1"/>
  <c r="I150" i="1"/>
  <c r="K150" i="1" s="1"/>
  <c r="J149" i="1"/>
  <c r="I149" i="1"/>
  <c r="K149" i="1" s="1"/>
  <c r="J148" i="1"/>
  <c r="I148" i="1"/>
  <c r="K148" i="1" s="1"/>
  <c r="J147" i="1"/>
  <c r="I147" i="1"/>
  <c r="K147" i="1" s="1"/>
  <c r="J146" i="1"/>
  <c r="I146" i="1"/>
  <c r="K146" i="1" s="1"/>
  <c r="J145" i="1"/>
  <c r="I145" i="1"/>
  <c r="K145" i="1"/>
  <c r="J144" i="1"/>
  <c r="I144" i="1"/>
  <c r="K144" i="1" s="1"/>
  <c r="J143" i="1"/>
  <c r="I143" i="1"/>
  <c r="K143" i="1" s="1"/>
  <c r="J142" i="1"/>
  <c r="I142" i="1"/>
  <c r="K142" i="1" s="1"/>
  <c r="J141" i="1"/>
  <c r="I141" i="1"/>
  <c r="K141" i="1" s="1"/>
  <c r="J140" i="1"/>
  <c r="I140" i="1"/>
  <c r="K140" i="1" s="1"/>
  <c r="J139" i="1"/>
  <c r="I139" i="1"/>
  <c r="K139" i="1" s="1"/>
  <c r="J138" i="1"/>
  <c r="I138" i="1"/>
  <c r="K138" i="1" s="1"/>
  <c r="J137" i="1"/>
  <c r="I137" i="1"/>
  <c r="K137" i="1"/>
  <c r="J136" i="1"/>
  <c r="I136" i="1"/>
  <c r="K136" i="1" s="1"/>
  <c r="J135" i="1"/>
  <c r="I135" i="1"/>
  <c r="K135" i="1" s="1"/>
  <c r="J134" i="1"/>
  <c r="I134" i="1"/>
  <c r="K134" i="1" s="1"/>
  <c r="J133" i="1"/>
  <c r="I133" i="1"/>
  <c r="K133" i="1" s="1"/>
  <c r="J132" i="1"/>
  <c r="I132" i="1"/>
  <c r="K132" i="1" s="1"/>
  <c r="J131" i="1"/>
  <c r="I131" i="1"/>
  <c r="K131" i="1" s="1"/>
  <c r="J130" i="1"/>
  <c r="I130" i="1"/>
  <c r="K130" i="1" s="1"/>
  <c r="J129" i="1"/>
  <c r="I129" i="1"/>
  <c r="K129" i="1"/>
  <c r="J128" i="1"/>
  <c r="I128" i="1"/>
  <c r="K128" i="1" s="1"/>
  <c r="J127" i="1"/>
  <c r="I127" i="1"/>
  <c r="K127" i="1" s="1"/>
  <c r="J126" i="1"/>
  <c r="I126" i="1"/>
  <c r="K126" i="1" s="1"/>
  <c r="J125" i="1"/>
  <c r="I125" i="1"/>
  <c r="K125" i="1" s="1"/>
  <c r="J124" i="1"/>
  <c r="I124" i="1"/>
  <c r="K124" i="1" s="1"/>
  <c r="J123" i="1"/>
  <c r="I123" i="1"/>
  <c r="K123" i="1" s="1"/>
  <c r="J122" i="1"/>
  <c r="I122" i="1"/>
  <c r="K122" i="1" s="1"/>
  <c r="J121" i="1"/>
  <c r="I121" i="1"/>
  <c r="K121" i="1"/>
  <c r="J120" i="1"/>
  <c r="I120" i="1"/>
  <c r="K120" i="1" s="1"/>
  <c r="J119" i="1"/>
  <c r="I119" i="1"/>
  <c r="K119" i="1" s="1"/>
  <c r="J118" i="1"/>
  <c r="I118" i="1"/>
  <c r="K118" i="1" s="1"/>
  <c r="J117" i="1"/>
  <c r="I117" i="1"/>
  <c r="K117" i="1" s="1"/>
  <c r="J116" i="1"/>
  <c r="I116" i="1"/>
  <c r="K116" i="1" s="1"/>
  <c r="J115" i="1"/>
  <c r="I115" i="1"/>
  <c r="K115" i="1" s="1"/>
  <c r="J114" i="1"/>
  <c r="I114" i="1"/>
  <c r="K114" i="1" s="1"/>
  <c r="J113" i="1"/>
  <c r="I113" i="1"/>
  <c r="K113" i="1"/>
  <c r="J112" i="1"/>
  <c r="I112" i="1"/>
  <c r="K112" i="1" s="1"/>
  <c r="J111" i="1"/>
  <c r="I111" i="1"/>
  <c r="K111" i="1" s="1"/>
  <c r="J110" i="1"/>
  <c r="I110" i="1"/>
  <c r="K110" i="1" s="1"/>
  <c r="J109" i="1"/>
  <c r="I109" i="1"/>
  <c r="K109" i="1" s="1"/>
  <c r="J108" i="1"/>
  <c r="I108" i="1"/>
  <c r="K108" i="1" s="1"/>
  <c r="J107" i="1"/>
  <c r="I107" i="1"/>
  <c r="K107" i="1" s="1"/>
  <c r="J106" i="1"/>
  <c r="I106" i="1"/>
  <c r="K106" i="1" s="1"/>
  <c r="J105" i="1"/>
  <c r="I105" i="1"/>
  <c r="K105" i="1"/>
  <c r="J104" i="1"/>
  <c r="I104" i="1"/>
  <c r="K104" i="1" s="1"/>
  <c r="J103" i="1"/>
  <c r="I103" i="1"/>
  <c r="K103" i="1" s="1"/>
  <c r="J102" i="1"/>
  <c r="I102" i="1"/>
  <c r="K102" i="1" s="1"/>
  <c r="J101" i="1"/>
  <c r="I101" i="1"/>
  <c r="K101" i="1" s="1"/>
  <c r="J100" i="1"/>
  <c r="I100" i="1"/>
  <c r="K100" i="1" s="1"/>
  <c r="J99" i="1"/>
  <c r="I99" i="1"/>
  <c r="K99" i="1" s="1"/>
  <c r="J98" i="1"/>
  <c r="I98" i="1"/>
  <c r="K98" i="1" s="1"/>
  <c r="J97" i="1"/>
  <c r="I97" i="1"/>
  <c r="K97" i="1"/>
  <c r="J96" i="1"/>
  <c r="I96" i="1"/>
  <c r="K96" i="1" s="1"/>
  <c r="J95" i="1"/>
  <c r="I95" i="1"/>
  <c r="K95" i="1" s="1"/>
  <c r="J94" i="1"/>
  <c r="I94" i="1"/>
  <c r="K94" i="1" s="1"/>
  <c r="J93" i="1"/>
  <c r="I93" i="1"/>
  <c r="K93" i="1" s="1"/>
  <c r="J92" i="1"/>
  <c r="I92" i="1"/>
  <c r="K92" i="1" s="1"/>
  <c r="J91" i="1"/>
  <c r="I91" i="1"/>
  <c r="K91" i="1" s="1"/>
  <c r="J90" i="1"/>
  <c r="I90" i="1"/>
  <c r="K90" i="1" s="1"/>
  <c r="J89" i="1"/>
  <c r="J210" i="1" s="1"/>
  <c r="D9" i="8" s="1"/>
  <c r="I89" i="1"/>
  <c r="K89" i="1"/>
  <c r="J88" i="1"/>
  <c r="I88" i="1"/>
  <c r="K88" i="1" s="1"/>
  <c r="J87" i="1"/>
  <c r="I87" i="1"/>
  <c r="K87" i="1" s="1"/>
  <c r="J86" i="1"/>
  <c r="I86" i="1"/>
  <c r="K86" i="1" s="1"/>
  <c r="J81" i="1"/>
  <c r="I81" i="1"/>
  <c r="K81" i="1" s="1"/>
  <c r="J80" i="1"/>
  <c r="I80" i="1"/>
  <c r="K80" i="1" s="1"/>
  <c r="J79" i="1"/>
  <c r="I79" i="1"/>
  <c r="K79" i="1" s="1"/>
  <c r="J78" i="1"/>
  <c r="I78" i="1"/>
  <c r="K78" i="1" s="1"/>
  <c r="J77" i="1"/>
  <c r="I77" i="1"/>
  <c r="K77" i="1"/>
  <c r="J76" i="1"/>
  <c r="I76" i="1"/>
  <c r="K76" i="1" s="1"/>
  <c r="J75" i="1"/>
  <c r="I75" i="1"/>
  <c r="K75" i="1" s="1"/>
  <c r="J74" i="1"/>
  <c r="I74" i="1"/>
  <c r="K74" i="1" s="1"/>
  <c r="J73" i="1"/>
  <c r="I73" i="1"/>
  <c r="K73" i="1" s="1"/>
  <c r="J72" i="1"/>
  <c r="I72" i="1"/>
  <c r="K72" i="1" s="1"/>
  <c r="J71" i="1"/>
  <c r="I71" i="1"/>
  <c r="K71" i="1" s="1"/>
  <c r="J70" i="1"/>
  <c r="I70" i="1"/>
  <c r="K70" i="1" s="1"/>
  <c r="J69" i="1"/>
  <c r="J82" i="1" s="1"/>
  <c r="D8" i="8" s="1"/>
  <c r="I69" i="1"/>
  <c r="K69" i="1"/>
  <c r="J64" i="1"/>
  <c r="I64" i="1"/>
  <c r="K64" i="1" s="1"/>
  <c r="J63" i="1"/>
  <c r="I63" i="1"/>
  <c r="K63" i="1" s="1"/>
  <c r="J62" i="1"/>
  <c r="I62" i="1"/>
  <c r="K62" i="1" s="1"/>
  <c r="J61" i="1"/>
  <c r="I61" i="1"/>
  <c r="K61" i="1" s="1"/>
  <c r="J60" i="1"/>
  <c r="I60" i="1"/>
  <c r="K60" i="1" s="1"/>
  <c r="J59" i="1"/>
  <c r="I59" i="1"/>
  <c r="K59" i="1" s="1"/>
  <c r="J58" i="1"/>
  <c r="I58" i="1"/>
  <c r="K58" i="1" s="1"/>
  <c r="J57" i="1"/>
  <c r="I57" i="1"/>
  <c r="K57" i="1"/>
  <c r="J56" i="1"/>
  <c r="I56" i="1"/>
  <c r="K56" i="1" s="1"/>
  <c r="J55" i="1"/>
  <c r="I55" i="1"/>
  <c r="K55" i="1" s="1"/>
  <c r="J54" i="1"/>
  <c r="J65" i="1"/>
  <c r="I54" i="1"/>
  <c r="K54" i="1" s="1"/>
  <c r="J49" i="1"/>
  <c r="I49" i="1"/>
  <c r="K49" i="1" s="1"/>
  <c r="J48" i="1"/>
  <c r="I48" i="1"/>
  <c r="K48" i="1" s="1"/>
  <c r="J47" i="1"/>
  <c r="I47" i="1"/>
  <c r="K47" i="1"/>
  <c r="J46" i="1"/>
  <c r="I46" i="1"/>
  <c r="K46" i="1" s="1"/>
  <c r="J45" i="1"/>
  <c r="I45" i="1"/>
  <c r="K45" i="1" s="1"/>
  <c r="J44" i="1"/>
  <c r="I44" i="1"/>
  <c r="K44" i="1" s="1"/>
  <c r="J43" i="1"/>
  <c r="I43" i="1"/>
  <c r="K43" i="1" s="1"/>
  <c r="J42" i="1"/>
  <c r="I42" i="1"/>
  <c r="K42" i="1" s="1"/>
  <c r="J41" i="1"/>
  <c r="I41" i="1"/>
  <c r="K41" i="1" s="1"/>
  <c r="J40" i="1"/>
  <c r="I40" i="1"/>
  <c r="K40" i="1" s="1"/>
  <c r="J39" i="1"/>
  <c r="I39" i="1"/>
  <c r="K39" i="1"/>
  <c r="J38" i="1"/>
  <c r="I38" i="1"/>
  <c r="K38" i="1" s="1"/>
  <c r="J37" i="1"/>
  <c r="I37" i="1"/>
  <c r="K37" i="1" s="1"/>
  <c r="J36" i="1"/>
  <c r="I36" i="1"/>
  <c r="K36" i="1" s="1"/>
  <c r="J35" i="1"/>
  <c r="I35" i="1"/>
  <c r="K35" i="1" s="1"/>
  <c r="J34" i="1"/>
  <c r="I34" i="1"/>
  <c r="K34" i="1" s="1"/>
  <c r="J33" i="1"/>
  <c r="I33" i="1"/>
  <c r="K33" i="1" s="1"/>
  <c r="J32" i="1"/>
  <c r="I32" i="1"/>
  <c r="K32" i="1" s="1"/>
  <c r="J31" i="1"/>
  <c r="I31" i="1"/>
  <c r="K31" i="1"/>
  <c r="J30" i="1"/>
  <c r="I30" i="1"/>
  <c r="K30" i="1" s="1"/>
  <c r="J29" i="1"/>
  <c r="I29" i="1"/>
  <c r="K29" i="1" s="1"/>
  <c r="J28" i="1"/>
  <c r="I28" i="1"/>
  <c r="K28" i="1" s="1"/>
  <c r="J27" i="1"/>
  <c r="I27" i="1"/>
  <c r="K27" i="1" s="1"/>
  <c r="J26" i="1"/>
  <c r="I26" i="1"/>
  <c r="K26" i="1" s="1"/>
  <c r="J25" i="1"/>
  <c r="I25" i="1"/>
  <c r="K25" i="1" s="1"/>
  <c r="J24" i="1"/>
  <c r="I24" i="1"/>
  <c r="K24" i="1" s="1"/>
  <c r="J23" i="1"/>
  <c r="I23" i="1"/>
  <c r="K23" i="1"/>
  <c r="J21" i="1"/>
  <c r="I21" i="1"/>
  <c r="K21" i="1" s="1"/>
  <c r="J20" i="1"/>
  <c r="I20" i="1"/>
  <c r="K20" i="1" s="1"/>
  <c r="J19" i="1"/>
  <c r="I19" i="1"/>
  <c r="K19" i="1" s="1"/>
  <c r="J18" i="1"/>
  <c r="I18" i="1"/>
  <c r="K18" i="1" s="1"/>
  <c r="J17" i="1"/>
  <c r="I17" i="1"/>
  <c r="K17" i="1" s="1"/>
  <c r="J16" i="1"/>
  <c r="I16" i="1"/>
  <c r="K16" i="1" s="1"/>
  <c r="J15" i="1"/>
  <c r="I15" i="1"/>
  <c r="K15" i="1" s="1"/>
  <c r="J14" i="1"/>
  <c r="I14" i="1"/>
  <c r="K14" i="1"/>
  <c r="J13" i="1"/>
  <c r="I13" i="1"/>
  <c r="K13" i="1" s="1"/>
  <c r="J523" i="1"/>
  <c r="D16" i="8" s="1"/>
  <c r="J22" i="1"/>
  <c r="I22" i="1"/>
  <c r="K22" i="1"/>
  <c r="B17" i="8"/>
  <c r="A17" i="8"/>
  <c r="B16" i="8"/>
  <c r="A16" i="8"/>
  <c r="B15" i="8"/>
  <c r="A15" i="8"/>
  <c r="B14" i="8"/>
  <c r="A14" i="8"/>
  <c r="B13" i="8"/>
  <c r="A13" i="8"/>
  <c r="B12" i="8"/>
  <c r="A12" i="8"/>
  <c r="B11" i="8"/>
  <c r="A11" i="8"/>
  <c r="B10" i="8"/>
  <c r="A10" i="8"/>
  <c r="B9" i="8"/>
  <c r="A9" i="8"/>
  <c r="B8" i="8"/>
  <c r="A8" i="8"/>
  <c r="B7" i="8"/>
  <c r="A7" i="8"/>
  <c r="B6" i="8"/>
  <c r="A6" i="8"/>
  <c r="B542" i="1"/>
  <c r="A542" i="1"/>
  <c r="A527" i="1"/>
  <c r="A532" i="1"/>
  <c r="A538" i="1" s="1"/>
  <c r="A539" i="1" s="1"/>
  <c r="A540" i="1" s="1"/>
  <c r="A541" i="1" s="1"/>
  <c r="B523" i="1"/>
  <c r="A523" i="1"/>
  <c r="A513" i="1"/>
  <c r="B509" i="1"/>
  <c r="A509" i="1"/>
  <c r="A504" i="1"/>
  <c r="A507" i="1" s="1"/>
  <c r="A508" i="1" s="1"/>
  <c r="B448" i="1"/>
  <c r="A448" i="1"/>
  <c r="A380" i="1"/>
  <c r="A381" i="1"/>
  <c r="A382" i="1" s="1"/>
  <c r="A393" i="1" s="1"/>
  <c r="A411" i="1" s="1"/>
  <c r="A429" i="1" s="1"/>
  <c r="A447" i="1" s="1"/>
  <c r="B500" i="1"/>
  <c r="A500" i="1"/>
  <c r="A487" i="1"/>
  <c r="B483" i="1"/>
  <c r="A483" i="1"/>
  <c r="A474" i="1"/>
  <c r="A475" i="1" s="1"/>
  <c r="A476" i="1" s="1"/>
  <c r="A477" i="1" s="1"/>
  <c r="A478" i="1" s="1"/>
  <c r="A479" i="1" s="1"/>
  <c r="A480" i="1" s="1"/>
  <c r="A481" i="1" s="1"/>
  <c r="A482" i="1" s="1"/>
  <c r="B470" i="1"/>
  <c r="A470" i="1"/>
  <c r="A452" i="1"/>
  <c r="A453" i="1"/>
  <c r="A454" i="1" s="1"/>
  <c r="B363" i="1"/>
  <c r="A363" i="1"/>
  <c r="A227" i="1"/>
  <c r="A228" i="1" s="1"/>
  <c r="A229" i="1" s="1"/>
  <c r="A242" i="1" s="1"/>
  <c r="A260" i="1" s="1"/>
  <c r="A278" i="1" s="1"/>
  <c r="A296" i="1" s="1"/>
  <c r="A314" i="1" s="1"/>
  <c r="A332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B210" i="1"/>
  <c r="A210" i="1"/>
  <c r="A99" i="1"/>
  <c r="A100" i="1" s="1"/>
  <c r="A101" i="1" s="1"/>
  <c r="A114" i="1" s="1"/>
  <c r="A125" i="1" s="1"/>
  <c r="A143" i="1" s="1"/>
  <c r="A161" i="1" s="1"/>
  <c r="A179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B82" i="1"/>
  <c r="A82" i="1"/>
  <c r="A69" i="1"/>
  <c r="B65" i="1"/>
  <c r="A65" i="1"/>
  <c r="A54" i="1"/>
  <c r="A64" i="1" s="1"/>
  <c r="A14" i="1"/>
  <c r="A23" i="1" s="1"/>
  <c r="A31" i="1" s="1"/>
  <c r="A37" i="1" s="1"/>
  <c r="A47" i="1" s="1"/>
  <c r="A48" i="1" s="1"/>
  <c r="A49" i="1" s="1"/>
  <c r="A50" i="1"/>
  <c r="B50" i="1"/>
  <c r="K50" i="1" l="1"/>
  <c r="E6" i="8" s="1"/>
  <c r="K65" i="1"/>
  <c r="E7" i="8" s="1"/>
  <c r="K210" i="1"/>
  <c r="E9" i="8" s="1"/>
  <c r="K470" i="1"/>
  <c r="E12" i="8" s="1"/>
  <c r="K483" i="1"/>
  <c r="E13" i="8" s="1"/>
  <c r="K500" i="1"/>
  <c r="E14" i="8" s="1"/>
  <c r="K509" i="1"/>
  <c r="E15" i="8" s="1"/>
  <c r="K511" i="1"/>
  <c r="J50" i="1"/>
  <c r="D6" i="8" s="1"/>
  <c r="K82" i="1"/>
  <c r="E8" i="8" s="1"/>
  <c r="K363" i="1"/>
  <c r="E10" i="8" s="1"/>
  <c r="K448" i="1"/>
  <c r="E11" i="8" s="1"/>
  <c r="K542" i="1"/>
  <c r="E17" i="8" s="1"/>
  <c r="J363" i="1"/>
  <c r="J470" i="1"/>
  <c r="D12" i="8" s="1"/>
  <c r="D18" i="8" s="1"/>
  <c r="E18" i="8" l="1"/>
</calcChain>
</file>

<file path=xl/sharedStrings.xml><?xml version="1.0" encoding="utf-8"?>
<sst xmlns="http://schemas.openxmlformats.org/spreadsheetml/2006/main" count="636" uniqueCount="257">
  <si>
    <t xml:space="preserve">PREDUZEĆE ZA KONSALTING PROJEKTOVANJE I INŽENJERING, 11000 BEOGRAD, DOBRINJSKA 8a
</t>
  </si>
  <si>
    <t>NARUČILAC:</t>
  </si>
  <si>
    <t>OBJEKAT:</t>
  </si>
  <si>
    <t>Predmer i predračun</t>
  </si>
  <si>
    <t>opis pozicije</t>
  </si>
  <si>
    <t>evro</t>
  </si>
  <si>
    <t>PREDMER I PREDRAČUN</t>
  </si>
  <si>
    <t>RECONSTRUCTION OF THE EXISTING FACILITY IN 15 KATANICEVA ST. IN BELGRADE (BUILDING OF FORMER MILITARY TECHNICAL INSTITUTE - MTI) FOR PURPOSES OF ACCOMODATION OF JUDICIAL ORGANS</t>
  </si>
  <si>
    <t>CLIENT: MINISTRY  OF JUSTICE AND PUBLIC ADMINISTRATION OF RS, NEMANJINA 22-26, BELGRADE</t>
  </si>
  <si>
    <t>This bill of quantities does not include the following: bill of quantities/items of visual communication will be included by a separate design.</t>
  </si>
  <si>
    <t xml:space="preserve"> Bill of Quantities </t>
  </si>
  <si>
    <t>FOR STRUCTURAL AND FINISHING WORKS TO THE MAIN ARCHITECTURAL DESIGN</t>
  </si>
  <si>
    <t xml:space="preserve">Zgrada pravosudnih organa u Kragujevcu, KP br.10472/5 KO Kragujevac 4, Kragujevac   </t>
  </si>
  <si>
    <t>ZGRADA PRAVOSUDNIH ORGANA
U KRAGUJEVCU</t>
  </si>
  <si>
    <t>pos</t>
  </si>
  <si>
    <t>jm</t>
  </si>
  <si>
    <t>količina</t>
  </si>
  <si>
    <t>jed. cena materijal</t>
  </si>
  <si>
    <t>jed. cena 
rad</t>
  </si>
  <si>
    <t>ukupno RSD:</t>
  </si>
  <si>
    <t>Republika Srbija – Apelacioni sud Kragujevac, ul. Trg Vojvode Radomira Putnika br.4, Kragujevac</t>
  </si>
  <si>
    <t>Isporučiti i transportovati na gradilište sav potreban materijal i izraditi el. instalaciju u svemu prema priloženoj tekstualnoj i grafičkoj dokumentaciji ovog projekta, sa ugradnjom kvalitetnog materijala i opreme, kao i svim potrebnim pomoćnim materijalom i stručnom radnom snagom, a u skladu sa važećim propisima.</t>
  </si>
  <si>
    <t>Sav ugrađeni materijal mora biti prvoklasnog kvaliteta i odgovarati SRPS-u ili priznatim međunarodnim standardima. Svi radovi moraju biti izvedeni sa stručnom radnom sanagom i u potpunosti prema važećim tehničkim propisima za predmetnu vrstu radova.
Navedeni tipovi i proizvođači pojedinih delova opreme ili instalacionog materijala dati su kao bliži podatak i nisu obavezni. Izvođač može ugraditi i drugu opremu odnosno materijal, ali pod uslovom da ta oprema ima iste elektrotehničke i konstruktivne karakteristike kao i navedena oprema, što potvrđuje i overava stručno lice Investitora - nadzorni organ.</t>
  </si>
  <si>
    <t>10kV RASKLOPNI BLOK</t>
  </si>
  <si>
    <t>Tipski testiran, metalom oklopljen rasklopni blok, 12kV, 630A, 16kA, ukupnih dimenzija 3375x940(1020)x1600 mm (širina x dubina x visina), sastavljen od sledećih ćelija (redosled sleva udesno):</t>
  </si>
  <si>
    <t>Vodna ćelija, dimenzija 375x840(940)x1600mm, sa ugrađenom opremom:</t>
  </si>
  <si>
    <t>- SF6 rastavna sklopka, 12kV, 630A, sa zemljopojnikom</t>
  </si>
  <si>
    <t>- CIT mehanizam za ručnu manipulaciju rast. sklopkom</t>
  </si>
  <si>
    <t>- 2NO+3NC pomoćna kontakta za signalizaciju položaja rastavne sklopke "uključeno"</t>
  </si>
  <si>
    <t>- 1NO+1NC pomoćna kontakta za signalizaciju položaja rastavne sklopke "uzemljeno"</t>
  </si>
  <si>
    <t>- brojač manipulacija rastavnom sklopkom</t>
  </si>
  <si>
    <t>- trofazne sabirnice</t>
  </si>
  <si>
    <t>- kapacitivni indikatori napona</t>
  </si>
  <si>
    <t>- konektori za suve kablove</t>
  </si>
  <si>
    <t>kom.</t>
  </si>
  <si>
    <t>- SF6 rastavna sklopka</t>
  </si>
  <si>
    <t>- sabirnice za vezu sa mernom ćelijom sa desne strane</t>
  </si>
  <si>
    <t>Spojna ćelija, dimenzija 375x840(940)x1600mm, sa ugrađenom opremom:</t>
  </si>
  <si>
    <t>- 3 jednopolno izolovana naponska transformatora 10/V3/ 0,1/V3, klase tačnosti 0.2, nazivne snage 30VA, sa prigrađenim osiguračem 10kV, 4A</t>
  </si>
  <si>
    <t>- 1NN zaštitni prekidač, 3p, 6A, 10kA</t>
  </si>
  <si>
    <t xml:space="preserve">- sabirnice za vezu sa spojnom ćelijom </t>
  </si>
  <si>
    <t>Transformatorska ćelija, dimenzija 375x840(940)x1600mm, sa ugrađenom opremom:
- SF6 rastavna sklopka, sa noževima za uzemljenje, sa 2NO+2NC pomoćna kontakta, sa okidačem za isključenje 230VAC</t>
  </si>
  <si>
    <t>- SF6 rastavna sklopka, sa zemljopojnikom</t>
  </si>
  <si>
    <t>- postolje sa 3 DIN osigurača 125A sa udarnom iglom</t>
  </si>
  <si>
    <t>- pomoćni kontakt za signalizaciju pregorevanja osigurača</t>
  </si>
  <si>
    <t>- CI1 mehanizam za manipulaciju, sa okidačem za isključenje 230VAC</t>
  </si>
  <si>
    <t>- indikatori napona</t>
  </si>
  <si>
    <t>- sistem za mehaničku indikaciju pregorevanja osigurača</t>
  </si>
  <si>
    <t>- noževi za uzemljenje sa donje strane</t>
  </si>
  <si>
    <t>Pomoćni rele, sа postoljem, sa 2NO/2NC kontakta 230V/6А, sa namotajem za 230VAC.</t>
  </si>
  <si>
    <t>Sav potrebni pribor, uputstva, bočne strane, ručica za manipulaciju, šeme ćelija</t>
  </si>
  <si>
    <t>kpl.</t>
  </si>
  <si>
    <t>Uređaj za ispitivanje redosleda faza (phase comparator)</t>
  </si>
  <si>
    <t>ORMAN MERNE GRUPE</t>
  </si>
  <si>
    <t>Višefunkcijsko digitalno brojilo (kom.1) koje ima sledeće funkcije:</t>
  </si>
  <si>
    <t>- dvotarifno trofazno trosistemsko indirektno brojilo aktivne  energije sa pokazivačem dostignute maksimalne vrednosti srednje 15-to minutne aktivne snage za obračunski period, 100√3V, 50Hz, 5A, klase tačnosti 0.2.</t>
  </si>
  <si>
    <t>Merna ćelija, dimenzija 750x1020x1600mm, sa ugrađenom opremom:</t>
  </si>
  <si>
    <t>- 3 strujna merna transformatora, 100/5A, klase 0.2, nazivne snage 30VA, 10kV</t>
  </si>
  <si>
    <t>Isporuka i montaža ormana za smeštaj MERNE GRUPE za indirektno merenje na strani 10kV, od dva puta dekapiranog lima, sa mogućnošću zaključavanja i plombiranja, okvirnih dimenzija 500x600x260mm.
Orman se montira na zidu odeljenja razvoda 10kV.
Orman sadrži sledeću opremu, prema šemi:</t>
  </si>
  <si>
    <t>- dvotarifno trofazno trosistemsko indirektno brojilo  reaktivne energije, 100√3V, 50Hz, 5A, klase tačnosti 3</t>
  </si>
  <si>
    <t xml:space="preserve">- MTK prijemnik 100V, 50Hz, </t>
  </si>
  <si>
    <t>- slog rednih stezaljki VS 16 (kom. 20)</t>
  </si>
  <si>
    <t>- vezni i montažni materijal.</t>
  </si>
  <si>
    <t>Brojilo je overeno od strane Republičkog zavoda za mere i dragocene metale u godini u kojoj se postavlja. Na tabli, pored brojila, stoje naznačeni prenosni odnosi strujnih i naponskih mernih transformatora.
Sve stezaljke su istog tipa i obeležene su brojevima. 
Slog rednih stezaljki je obezbeđen tako da je onemogućen pristup krajevima provodnika. Stezaljke su ispod poklopca koji je plombiran.</t>
  </si>
  <si>
    <t>Donja ivica ormana je na visini 1,2m od stajališta.
Merna grupa ima mogućnost plombiranja vrata.
Sve metalne površine zaštićene od korozije i obojene.</t>
  </si>
  <si>
    <t>Ukupno za materijal, transport, montažu, ispitivanje, plombiranje i prijem kompletne merne grupe od strane nadležne Elektrodistribucije.</t>
  </si>
  <si>
    <t>Merni naponski i strujni vodovi za povezivanje brojila sa naponskim i strujnim mernim transformatorima u mernoj ćeliji 10kV.</t>
  </si>
  <si>
    <t>ENERGETSKI TRANSFORMATOR</t>
  </si>
  <si>
    <t>Isporuka i montaža trofaznog distributivnog transformatora, karakteristika:</t>
  </si>
  <si>
    <t>suvi, zaliveni "epoxy" smolom</t>
  </si>
  <si>
    <t>prenosni odnos 10kV±2x2,5% / 0,4kV, 50Hz</t>
  </si>
  <si>
    <t>sprega Dyn5</t>
  </si>
  <si>
    <t>prema standardima IEC 76-1 do 76-5, IEC 726</t>
  </si>
  <si>
    <t>termičke klase F, sa Al namotajevima na obe strane</t>
  </si>
  <si>
    <t>samogasivi, tipski testiran prema HD 464 S1 standardu</t>
  </si>
  <si>
    <t>ugrađeno 6 kom PTC sondi u namotajevima</t>
  </si>
  <si>
    <t>bez kućišta stepena zaštite IP00</t>
  </si>
  <si>
    <t>sa antivibracionim podloškama</t>
  </si>
  <si>
    <t>Z termička zaštita (konvertor) za zaštitu suvog transformatora od štetnih povećanja temperature, praćenjem temperature namotaja pomoću PTC sondi, alarmima za signalizaciju povišenja temperature i mogućnošću uključenja ventilatora za prinudnu ventilaciju.</t>
  </si>
  <si>
    <t>sa prefabrikovanim priključnim elementom za Canalis oklopljeni šinski razvod ("interfejs")</t>
  </si>
  <si>
    <t>RASKLOPNI BLOK 0,4kV GR-T1</t>
  </si>
  <si>
    <t>Isporuka i montaža 0,4kV rasklopnog bloka,  tip Prisma Plus system P, SCHNEIDER ELECTRIC, tipski testiran u skladu sa IEC 60439-1 sledećih karakteristika:</t>
  </si>
  <si>
    <t>- slobodostojeći, dozidni, sa vratima sa prednje strane u priključno/izvodnom polju</t>
  </si>
  <si>
    <t>- spoljni stepen zaštite min. IP31</t>
  </si>
  <si>
    <t>- unutrašnji stepen zaštite min. IP20</t>
  </si>
  <si>
    <t>- pristup opremi sa prednje strane</t>
  </si>
  <si>
    <t>- pristup kablovima sa prednje strane</t>
  </si>
  <si>
    <t>- uvod kablova sa donje strane</t>
  </si>
  <si>
    <t>- prefabrikovane vertikalne sabirnice nazivne struje 2000A, sa nosačima sabirnica za bočnu montažu u ormanu</t>
  </si>
  <si>
    <t>- prefabrikovani elementi: nosači sabirnica, sabirničke veze, montažne ploče za uređaje, vezni elementi sabirnica sa uređajima, kablovski priključci, prednji poklopci za uređaje i dr.</t>
  </si>
  <si>
    <t>- redosled polja: s leva u desno</t>
  </si>
  <si>
    <t>U polja rasklopnog bloka se ugradjuje sledeća oprema:</t>
  </si>
  <si>
    <t>- ukupna dimenzija: širina 3850mm, visina 2107mm, dubina 650mm</t>
  </si>
  <si>
    <t>Odvodnik prenapona, sa izmenljivim uloškom, 3P+N, Up=1500V, In=20kA (talas 8/20), Imax=40kA (talas 8/20), sa pomoćnim napajanjem, sa indikacijom dotrajalosti.</t>
  </si>
  <si>
    <t>Strujni transformator 2000/5A, 720V, cl. 0,5, 10VA.</t>
  </si>
  <si>
    <t>Tropolni zaštitni prekidač, 690V, 50Hz, nazivne struje 2000A prekidne moći 42kA, Ics=100%Icu, tip MASTERPACT NW20N1 ''Schneider Electric'' ili odgovarajući sastavljen od sledećih komponenti:</t>
  </si>
  <si>
    <t>bazni uredaj - prekidač sa vazdušnom komorom</t>
  </si>
  <si>
    <t>strujni senzori 3 x 2000A</t>
  </si>
  <si>
    <t>mikroprocesorska kontrolna jedinica tip Micrologic 5.0P:</t>
  </si>
  <si>
    <t>Selektivna zaštita
Prekostrujna zaštita, opsega podešavanja struje Ir=0,4...1xIn i vremena 0,5...24s
Kratkospojna zaštita, opsega podešavanja struje Isd=1,5...10xIr i vremena 0...0,4s
Trenutna zaštita Ii=2...15xIn
Podnaponska i prenaponska zaštita</t>
  </si>
  <si>
    <t>Signalizacija ispada / alarmnih vrednosti zaštite
Prikaz mernih veličina na displeju: struje, naponi, aktivna, reaktivna i prividna snaga i energija, frekvencija, faktor snage
Prikaz hronoloških mernih i alarmnih veličina na displeju
Prikaz informacija bitnih za održavanje prekidača: stanje kontakata, broj manipulacija</t>
  </si>
  <si>
    <t>MODBUS komunikacioni modul</t>
  </si>
  <si>
    <t>MX okidač za isključenje 230 VAC</t>
  </si>
  <si>
    <t>maska za vrata</t>
  </si>
  <si>
    <t>CCP303 kabl za spajanje Masterpact (Compact) prekidača sa spojnom kutijom (4 RS 485 žice + 2 provodnika za napajanje), 3m dužine, "Schneider Electric".</t>
  </si>
  <si>
    <t>prefabrikovana montažna ploča za prekidač 2000A</t>
  </si>
  <si>
    <t>prefabrikovana pokrovna maska za prekidač 2000A</t>
  </si>
  <si>
    <t>bakarne šine za konekciju prekidača sa glavnim vertikalnim sabirnicama</t>
  </si>
  <si>
    <t>Tropolni zaštitni prekidač, 690V, 50Hz, nazivne struje 630A, prekidne moći 36kA, Ics=100%Icu, tip COMPACT NSX630F "Schneider Electric" ili odgovarajući sastavljen od sledećih komponenti:</t>
  </si>
  <si>
    <t>bazni uredaj - prekidač</t>
  </si>
  <si>
    <t>strujni senzori 3 x 630A</t>
  </si>
  <si>
    <t>mikroprocesorska kontrolna jedinica Micrologic 5.3A:</t>
  </si>
  <si>
    <t>Standardna zaštita za distributivne sisteme</t>
  </si>
  <si>
    <t>Prekostrujna zaštita, opsega podešavanja struje Ir=0,4...1xIn, fino podešavanje struje u opsegu Ir=0,9...1xIn koracima od 0,01A do maksimalne  podešene struje Ir</t>
  </si>
  <si>
    <t>Kratkospojna zaštita, opsega podešavanja struje Isd=1,5...10xIr i vremena</t>
  </si>
  <si>
    <t>Signalizacija ispada / alarmnih vrednosti zaštite</t>
  </si>
  <si>
    <t>Prikaz mernih veličina na displeju: struje</t>
  </si>
  <si>
    <t>Prikaz hronoloških mernih i alarmnih veličina na displeju</t>
  </si>
  <si>
    <t>Prikaz informacija bitnih za održavanje prekidača: stanje kontakata, broj manipulacija</t>
  </si>
  <si>
    <t>NSX kabel (NSX cord) sa RJ45 konektorom za vezu terminalnog bloka prekidača sa Modbus interfejsom L=1,3m</t>
  </si>
  <si>
    <t>BSCM modul za signalizaciju stanja kontakata prekidača OF, SD i SDE</t>
  </si>
  <si>
    <t>konektor za linijsko povezivanje Modbus komunikacionih modula (stacking connector)</t>
  </si>
  <si>
    <t>prefabrikovana montažna ploča za prekidač od 630A</t>
  </si>
  <si>
    <t>prefabrikovana pokrovna maska za prekidač od 630A</t>
  </si>
  <si>
    <t>bakarne šine za konekciju prekidača sa vertikalnim sabirnicama</t>
  </si>
  <si>
    <t>mikroprocesorska kontrolna jedinica Micrologic 2.0:</t>
  </si>
  <si>
    <t>Prekostrujna zaštita, opsega podešavanja struje Ir=0,4...1xIn, fino podešavanje struje 0.9- 1Io do maksimalne podešene struje Ir</t>
  </si>
  <si>
    <t>Kratkospojna zaštita, opsega podešavanja struje Isd=1,5...10xIr i vremena 0...0,4s</t>
  </si>
  <si>
    <t>Tropolni zaštitni prekidač, 690V, 50Hz, nazivne struje 800A, prekidne moći 50kA, Ics=100%Icu, tip COMPACT NS800N "Schneider Electric" ili odgovarajući sastavljen od sledećih komponenti:</t>
  </si>
  <si>
    <t>strujni senzori 3 x 800A</t>
  </si>
  <si>
    <t>mikroprocesorska kontrolna jedinica Micrologic 5.0P:</t>
  </si>
  <si>
    <t>MODBUS interfejs</t>
  </si>
  <si>
    <t>prefabrikovana montažna ploča za prekidač od 800A</t>
  </si>
  <si>
    <t>prefabrikovana pokrovna maska za prekidač od 800A</t>
  </si>
  <si>
    <t>Tropolni zaštitni prekidač, 690V, 50Hz, nazivne struje 160A, prekidne moći 36kA, Ics=100%Icu, tip COMPACT NSX160F "Schneider Electric" ili odgovarajući sastavljen od sledećih komponenti:</t>
  </si>
  <si>
    <t>strujni senzori 3 x 160A</t>
  </si>
  <si>
    <t>mikroprocesorska kontrolna jedinica Micrologic 5.2A:</t>
  </si>
  <si>
    <t>prefabrikovana montažna ploča za prekidač od 160A</t>
  </si>
  <si>
    <t>prefabrikovana pokrovna maska za prekidač od 160A</t>
  </si>
  <si>
    <t>Tropolni zaštitni prekidač, 690V, 50Hz, nazivne struje 250A, prekidne moći 36kA, Ics=100%Icu, tip COMPACT NSX250F "Schneider Electric" ili odgovarajući sastavljen od sledećih komponenti:</t>
  </si>
  <si>
    <t>strujni senzori 3 x 250A</t>
  </si>
  <si>
    <t>prefabrikovana montažna ploča za prekidač od 250A</t>
  </si>
  <si>
    <t>prefabrikovana pokrovna maska za prekidač od 250A</t>
  </si>
  <si>
    <t>prefabrikovana montažna ploča za prekidač od 100A</t>
  </si>
  <si>
    <t>prefabrikovana pokrovna maska za prekidač od 100A</t>
  </si>
  <si>
    <t>Tropolni zaštitni prekidač, 690V, 50Hz, nazivne struje 100A, prekidne moći 36kA, Ics=100%Icu, tip COMPACT NSX100F "Schneider Electric" ili odgovarajući sastavljen od sledećih komponenti:</t>
  </si>
  <si>
    <t>strujni senzori 3 x 100A</t>
  </si>
  <si>
    <t>Tropolni zaštitni prekidač, 690V, 50Hz, nazivne struje 40A, prekidne moći 36kA, Ics=100%Icu, tip COMPACT NSX100F "Schneider Electric" ili odgovarajući sastavljen od sledećih komponenti:</t>
  </si>
  <si>
    <t>strujni senzori 3 x 40A</t>
  </si>
  <si>
    <t>Jednopolni zaštitni prekidač (1P) C, 230V, 50Hz, nazivne struje 4A, prekidne moći 10kA, sa prekostrujnim okidačima (termički i elektromagnetni), tip ACTI 9-iC60N, "Schneider Electric" ili odgovarajući.</t>
  </si>
  <si>
    <t>Jednopolni zaštitni prekidač (1P) B, 230V, 50Hz, nazivne struje 4A, prekidne moći 10kA, sa prekostrujnim okidačima (termički i elektromagnetni), tip ACTI 9-iC60N, "Schneider Electric" ili odgovarajući.</t>
  </si>
  <si>
    <t>Razni sitan montažni materijal</t>
  </si>
  <si>
    <t>Nosač - rastavljač za cilindrične osigurače Schneider Electric STI, 1P, 400V  sa cilindričnim osiguračem tipa gG/gL 10A, dimenzija 10,3x38, 500V, 80kA sa topljivim umecima 2A.</t>
  </si>
  <si>
    <t>Rastavljač-osigurač Schneider Electric ISFT 160, 160A, 3P.</t>
  </si>
  <si>
    <t>Kontaktor za upravljanje kondenzatorskim baterijama Schneider Electric LC1-DWK12P7, 50kVAr, 1NO+2NC, 230V, 50/60Hz.</t>
  </si>
  <si>
    <t>Kontaktor za upravljanje kondenzatorskim baterijama Schneider Electric LC1-DMK02P7, 25kVAr, 1NO+2NC, 230V, 50/60Hz.</t>
  </si>
  <si>
    <t>Kontaktor za upravljanje kondenzatorskim baterijama Schneider Electric LC1-DFK02P7, 12,5kVAr, 1NO+2NC, 230V, 50/60Hz.</t>
  </si>
  <si>
    <t>Kondenzatorske baterije Schneider Electric CAN HDY, 440V, 50kVAr.</t>
  </si>
  <si>
    <t>Kondenzatorske baterije Schneider Electric CAN HDY, 440V, 25kVAr.</t>
  </si>
  <si>
    <t>Kondenzatorske baterije Schneider Electric CAN HDY, 440V, 12,5kVAr.</t>
  </si>
  <si>
    <t>Regulator za upravljanje automatskom kompenzacijom Schneider Electric VARLOGIC NR12.</t>
  </si>
  <si>
    <t>Ventilator sa filterom, 230VAC, 473m3/h, dimenzija 291x291mm, perforiranom pločom i  termostatom.</t>
  </si>
  <si>
    <t>RASKLOPNI BLOK 0,4kV GR-T2</t>
  </si>
  <si>
    <t>- ukupna dimenzija: širina 2800mm, visina 2107mm, dubina 650mm</t>
  </si>
  <si>
    <t>KABLOVSKE I SABIRNIČKE VEZE</t>
  </si>
  <si>
    <t>Izrada i montaža tipskog nosača (konzole) za tri jednopolne kablovske završnice za kabl tipa XHP 48, u odeljenju za smeštaj transformatora, ukupne dužine 495 mm, od profila L35x35, komplet sa trakom za uzemljenje, obujmicama od nemagnetnog materijala i spojnim materijalom.</t>
  </si>
  <si>
    <t>Isporuka materijala i izrada 10kV kablovske veze između transformatorske ćelije razvodnog bloka 10kV i energetskog transformatora jednožilnim kablovima tipa XHP 48 preseka ne manjeg od 50mm2 Cu, preseka ekrana 16mm2 Cu, sa odgovarajućim završnicama za unutrašnju montažu i priborom za ovaj tip kablova. 
Komplet podrazumeva 3 jednožilna kabla i 6 jednopolnih kablovskih završnica sa svim potrebnim priborom.</t>
  </si>
  <si>
    <t>Isporuka i montaža tipski testiranog, prefabrikovanog 0,4kV oklopljenog sabirničkog razvoda, tip CANALIS KTA "Schneider Electric'', sledećih karakteristika:</t>
  </si>
  <si>
    <t xml:space="preserve"> - nazivna struje 2000A</t>
  </si>
  <si>
    <t xml:space="preserve"> - podnosiva struja kratkog spoja 70kA </t>
  </si>
  <si>
    <t xml:space="preserve"> - stepen zaštite IP55 </t>
  </si>
  <si>
    <t xml:space="preserve"> - kompaktna izvedba</t>
  </si>
  <si>
    <t xml:space="preserve"> - 4 aluminijumske pravougaone sabirnice (3P+N), postavljene u galvanizovanom i obojenom metalnom oklopu.</t>
  </si>
  <si>
    <t xml:space="preserve"> - Izolacija izmedju sabirnica poliester, «halogen-free» 130°C, klase B</t>
  </si>
  <si>
    <t xml:space="preserve"> - Prelazni kontakti su posrebrenih Al/Cu laminatnih traka</t>
  </si>
  <si>
    <t xml:space="preserve"> - komplet sa svim potrebnim elementima i delovima: pravi elementi, skretnice, završnice za direktno priključenje na transformator 1600kVA i 0,4kV rasklopni blok PRISMA PLUS, nosači i dr.</t>
  </si>
  <si>
    <t>Ukupno za rad, materijal i transport, za prosečnu dužinu po jednom sabirničkom razvodu:</t>
  </si>
  <si>
    <t>m</t>
  </si>
  <si>
    <t>Napomena:</t>
  </si>
  <si>
    <t>Konačne trase i komponente sabirničkih razvoda treba da odredi isporučilac, a po definisanju konačnih dispozicija priključnih mesta na transformatorima i 0,4kV rasklopnim blokovima.</t>
  </si>
  <si>
    <t>Isporučilac treba da pomoću namenskog softvera (CANCAD) napravi 3-dimenzionalne crteže u ACAD-u, za svaki sabirnički razvod: Na crtežima treba da detaljno, jasno i precizno budu označene sve komponente sabirničkog razvoda, kao i njihove reference. Crteže treba da prati i tabelarna specifikacija svih referenci</t>
  </si>
  <si>
    <t>Naručivanje sabirničkog razvoda izvršiti nakon usaglašavanja isporučioca sa izvođačem i nadzornim organom, a na osnovu potpisanih i overenih 3D crteža i prateće specifikacije</t>
  </si>
  <si>
    <t>INSTALACIJE U TS</t>
  </si>
  <si>
    <t>Isporuka materijala i izrada strujnih veza izolovanim vodom tipa N2XH-J 2(3)x2,5mm2 od suvog transformatora i Z-termičkog relea do dovodnog polja 0,4kV, pomoćnog relea, tastera i kalema za isključivanje rastavne sklopke u trafo ćeliji 20kV. Provodnike položiti u metalnim savitljivim cevima odgovarajućeg prečnika.
Ukupno za rad i materijal.</t>
  </si>
  <si>
    <t>Nabavka, isporuka i polaganje kabla tipa N2XH-J 3x1,5mm2 po zidu pomoću instalacionih obujmica. Kabl se polaže za izradu instalacije napajanja svetiljki.</t>
  </si>
  <si>
    <t>Nabavka, isporuka i polaganje kabla tipa N2XH-J 3x2,5mm2 po zidu pomoću instalacionih obujmica. 
Kabl se polaže za izradu instalacije napajanja priključnica.</t>
  </si>
  <si>
    <t>Nabavka, isporuka i polaganje kabla tipa N2XH-J 5x2,5mm2 po zidu pomoću instalacionih obujmica. 
Kabl se polaže za izradu instalacije napajanja priključnica.</t>
  </si>
  <si>
    <t>Nabavka, isporuka i polaganje kabla tipa N2XH-J 5x6mm2 po zidu pomoću instalacionih obujmica. Kabl se polaže za povezivanje GR-T2 sa RM-TS.</t>
  </si>
  <si>
    <t>Prekidač za na zid 16A, 250V, IP44, jednopolni običan prekidač.</t>
  </si>
  <si>
    <t>Nabavka, isporuka i montaža nadgradne monofazne priključnice sa zaštitnim kontaktom 16A, 230V, 50Hz.</t>
  </si>
  <si>
    <t>Nabavka, isporuka i montaža nadgradne  trofazne priključnice sa zaštitnim kontaktom 16A, 400V, 50Hz.</t>
  </si>
  <si>
    <t xml:space="preserve">Nadgradna svetiljka, polikarbonat, za tehn.prostorije FL 2x36W, IP65
sl.tipu Favourit, Petridis </t>
  </si>
  <si>
    <t>Isporuka i ugradnja razvodnog ormana RM-TS dimenzije 600x500x200mm.
Ormar je od dekapiranog lima, sa jednokrilnim vratima, za montažu na zid, zaštite IP44, premazan antikorozivnom i završnom bojom po želji Investitora, sa sledećom ugrađenom opremom:</t>
  </si>
  <si>
    <t>Rastavljač sličan tipu INS 40 “Schneider Electric”. Sa zakretnom ručicom sa mehanizmom za blokadu i  zaključavanjem</t>
  </si>
  <si>
    <t>- automatski instalacioni prekidač sa termičkim i elektromagnetnim okidačem, 230V, 25kA, tip iC60L  “Schneider Electric” ili odgovarajući, i to:</t>
  </si>
  <si>
    <t>2A (1p) (B)</t>
  </si>
  <si>
    <t>4A (1p) (B)</t>
  </si>
  <si>
    <t>10A (1p) (B)</t>
  </si>
  <si>
    <t>16A (1p) (B)</t>
  </si>
  <si>
    <t>16A (3p) (B)</t>
  </si>
  <si>
    <t>komplet topljivih osigurača 63/63A</t>
  </si>
  <si>
    <t>Na vratima ormana postaviti sledeću opremu:</t>
  </si>
  <si>
    <t>signalna svetiljka, za 230VAC, zelena</t>
  </si>
  <si>
    <t>Sabirnice, kleme, uvodnice, žica za šemiranje, natpisne pločice i ostali sitan nespecificirani materijal.</t>
  </si>
  <si>
    <t>Komplet izrada razvodnog ormana, isporuka i montaža opreme, električno povezivanje i ispitivanje.</t>
  </si>
  <si>
    <t xml:space="preserve"> - za razvod T1 do GR-T1:</t>
  </si>
  <si>
    <t xml:space="preserve"> - za razvod T2 do GR-T2:</t>
  </si>
  <si>
    <t>RASKLOPNI BLOK 0,4kV GR-G</t>
  </si>
  <si>
    <t>- prefabrikovane vertikalne sabirnice nazivne struje 800A, sa nosačima sabirnica za bočnu montažu u ormanu</t>
  </si>
  <si>
    <t>- ukupna dimenzija: širina 3050mm, visina 2107mm, dubina 650mm</t>
  </si>
  <si>
    <t>ORMAN SOPSTVENE POTROŠNJE TS (RM-TS)</t>
  </si>
  <si>
    <t>INSTALACIJA IZJEDNAČENJA POTENCIJALA</t>
  </si>
  <si>
    <t>Isporuka materijala i izrada sabirnog zemljovoda unutar TS, što obuhvata:</t>
  </si>
  <si>
    <t>- Formiranje sabirnog zemljovoda po zidu u TS
- Povezivanje na sabirni zemljovod svih metalnih masa unutar trafostanice, koje u normalnom pogonu nisu pod naponom ali prilikom kvara mogu doći pod napon (razvodni blok 10kV, razvodna tabla 0,4kV, transformator snage, kablovske završnice 10kV i sl.) i elemenata građevinske konstrukcije TS, kao i svih elemenata bravarije (vrata, žaluzine, nosači transformatora, metalni poklopci kanala i sl.)</t>
  </si>
  <si>
    <t>- Isporuka i postavljanje ispitne spojnice na zid. 
Sabirni zemljovod izvesti pocinkovanom trakom dimenzija 25x4 mm na zidnim odstojnim nosačima unutar prostorija TS. Povezivanje metalnih masa izvesti istim tipom trake.</t>
  </si>
  <si>
    <t>Povezivanje sabirnog zemljovoda unutar TS 10/0.4kV sa temeljnim uzemljivačem objekta, (koji se za TS koristi kao jedini uzemljivač združenog uzemljenja), preko ispitne spojnice.
Ukupno za rad, materijal i transport.</t>
  </si>
  <si>
    <t>Združivanje uzemljenja u TS što obuhvata:
- Izradu veze između neutralne i zaštitne sabirnice u dovodnom polju 0,4kV (združivanje uzemljenja) kablom PP00-Y preseka min. 50 mm2 1kV.</t>
  </si>
  <si>
    <t>ZAŠTITNA OPREMA</t>
  </si>
  <si>
    <t>Isporuka i montaža zaštitne opreme u TS:</t>
  </si>
  <si>
    <t>- jednopolna šema TS urađena od plastične mase crvene boje za 10 kV  stranu i ljubičaste za 1 kV na un. strani vrata (kom. 1)</t>
  </si>
  <si>
    <t>- uputstvo za rukovanje "Zlatna pravila (kom. 1)</t>
  </si>
  <si>
    <t>- natpisne pločice i oznake</t>
  </si>
  <si>
    <t>- tablice maksimalno dozvoljenih vrednosti otpornosti uzemljenja trafostanice</t>
  </si>
  <si>
    <t>- tablice sa podacima o vrsti zaštite od previsokog napona dodira u niskonaponskoj mreži (kom. 1)</t>
  </si>
  <si>
    <t>- potreban broj opomenskih tablica</t>
  </si>
  <si>
    <t>- tipske brave na svim vratima trafostanice (kom. 4)</t>
  </si>
  <si>
    <t>- tablice sa upozorenjem na opasnost sa spoljne strane vrata  (kom. 4)</t>
  </si>
  <si>
    <t>- crvena zaštitna greda sa opomenskom tablicom u trafo odeljenju   (kom. 2)</t>
  </si>
  <si>
    <t>ZAVRŠNI RADOVI</t>
  </si>
  <si>
    <t>Merenje otpornosti rasprostiranja uzemljivača združenog uzemljenja TS 10/0.4kV, što obuhvata:</t>
  </si>
  <si>
    <t>- Merenje ukupne otpornosti rasprostiranja uzemljivača združenog uzemljenja TS. 
(Izmerena vrednost mora da bude manja od vrednosti iskazane u proračunu).</t>
  </si>
  <si>
    <t>Ovo merenje izvršiti uz prethodno povezivanje na osnovni uzemljivač TS svih drugih elemenata uzemljivačkog sistema koji su i u normalnom pogonu povezani (npr.: sabirnog zemljovoda u TS, plašteva kablova 10 kV i dr.).</t>
  </si>
  <si>
    <t>- Pregled svih spojeva i veze između neutralne i zaštitne sabirnice razvoda 0.4 kV, sa postavljanjem natpisne tablice za zaštitno uzemljenje i plombiranje spoja na ispitnoj spojnici.</t>
  </si>
  <si>
    <t>Ukupno za rad i materijal.</t>
  </si>
  <si>
    <t>Ispitivanje opreme u TS što obuhvata:</t>
  </si>
  <si>
    <t>Pregled svih spojeva sa postavljanjem natpisnih tablica za združeno uzemljenje i plombiranje spojeva.</t>
  </si>
  <si>
    <t>- Naponsko ispitivanje kablovske veze 10kV trafo ćelija - transformator, sa ispisivanjem, postavljanjem i plombiranjem tablice i protokolskog broja (kom.2)</t>
  </si>
  <si>
    <t>- funkcionalna ispitivanja elemenata postrojenja 10 i 1kV,</t>
  </si>
  <si>
    <t>- probni pogon TS,</t>
  </si>
  <si>
    <t>- pribavljanje atesta za izvedene radove.</t>
  </si>
  <si>
    <t>Troškovi tehničkog pregleda i potrebnih plombiranja mernog mesta (VN merna grupa) u trafostanici.</t>
  </si>
  <si>
    <t>Troškovi Pogona održavanja nadležne Elektrodistribucije oko uklapanja nove TS u elektroenergetsku mrežu</t>
  </si>
  <si>
    <t>Troškovi Pogona upravljanja distributivnim elektroenergetskim sistemom nadležne ED sa potrebnim manipulacijama na el.mreži.</t>
  </si>
  <si>
    <t>Dopunski i završni radovi u trafostanici, dodatni uzemljivači, dopunska merenja, nepredviđeni radovi, detaljan pregled izvršenih radova.</t>
  </si>
  <si>
    <t xml:space="preserve"> UZ PROJEKAT ELEKTROENERGETSKIH INSTALACIJA - TRAFOSTANICA 10/0.4kV</t>
  </si>
  <si>
    <t>2017U028 PZI E03</t>
  </si>
  <si>
    <t>UZ 4/2- PROJEKAT ELEKTROENERGETSKIH INSTALACIJA - TRAFOSTANICA 10/0.4kV</t>
  </si>
  <si>
    <t>REKAPITULACIJA</t>
  </si>
  <si>
    <r>
      <t xml:space="preserve">nazivna snaga </t>
    </r>
    <r>
      <rPr>
        <b/>
        <sz val="11"/>
        <rFont val="Times New Roman"/>
        <family val="1"/>
      </rPr>
      <t>1250kVA</t>
    </r>
  </si>
  <si>
    <r>
      <t xml:space="preserve">Isporuka i montaža 0,4kV rasklopnog bloka,  tip </t>
    </r>
    <r>
      <rPr>
        <b/>
        <sz val="11"/>
        <rFont val="Times New Roman"/>
        <family val="1"/>
      </rPr>
      <t>Prisma Plus system P, SCHNEIDER ELECTRIC</t>
    </r>
    <r>
      <rPr>
        <sz val="11"/>
        <rFont val="Times New Roman"/>
        <family val="1"/>
      </rPr>
      <t>, tipski testiran u skladu sa IEC 60439-1 sledećih karakteristika:</t>
    </r>
  </si>
  <si>
    <t>jed. cena bez PDV-a</t>
  </si>
  <si>
    <t>ukupno (RSD) sa PDV-om</t>
  </si>
  <si>
    <t>ukupno (RSD) bez PDV-a</t>
  </si>
  <si>
    <t>Bez PDV-a</t>
  </si>
  <si>
    <t>Sa PDV-om</t>
  </si>
  <si>
    <t>UKUPNO (RSD):</t>
  </si>
  <si>
    <t>jed. cena sa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</si>
</sst>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\-00"/>
  </numFmts>
  <fonts count="53">
    <font>
      <sz val="10"/>
      <name val="Yu Times New Roman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1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u/>
      <sz val="10"/>
      <color indexed="12"/>
      <name val="Arial"/>
      <family val="2"/>
    </font>
    <font>
      <b/>
      <sz val="11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2"/>
      <name val="TimesRoman"/>
    </font>
    <font>
      <sz val="10"/>
      <color indexed="8"/>
      <name val="MS Sans Serif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Yu Times New Roman"/>
    </font>
    <font>
      <sz val="10"/>
      <name val="Arial"/>
      <family val="2"/>
      <charset val="238"/>
    </font>
    <font>
      <sz val="10"/>
      <name val="Calibri"/>
      <family val="2"/>
    </font>
    <font>
      <sz val="11"/>
      <name val="Arial"/>
      <family val="2"/>
      <charset val="204"/>
    </font>
    <font>
      <sz val="10"/>
      <name val="Yu Times New Roman"/>
      <family val="1"/>
    </font>
    <font>
      <sz val="10"/>
      <name val="Helv"/>
    </font>
    <font>
      <b/>
      <sz val="11"/>
      <name val="Arial"/>
      <family val="2"/>
      <charset val="238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2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" fillId="3" borderId="0" applyNumberFormat="0" applyBorder="0" applyAlignment="0" applyProtection="0"/>
    <xf numFmtId="0" fontId="11" fillId="20" borderId="1" applyNumberFormat="0" applyAlignment="0" applyProtection="0"/>
    <xf numFmtId="0" fontId="2" fillId="21" borderId="2" applyNumberFormat="0" applyAlignment="0" applyProtection="0"/>
    <xf numFmtId="0" fontId="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3" fillId="0" borderId="3" applyNumberFormat="0" applyFill="0" applyAlignment="0" applyProtection="0"/>
    <xf numFmtId="0" fontId="15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12" fillId="0" borderId="6" applyNumberFormat="0" applyFill="0" applyAlignment="0" applyProtection="0"/>
    <xf numFmtId="0" fontId="21" fillId="22" borderId="0" applyNumberFormat="0" applyBorder="0" applyAlignment="0" applyProtection="0"/>
    <xf numFmtId="0" fontId="33" fillId="0" borderId="0"/>
    <xf numFmtId="0" fontId="30" fillId="0" borderId="0" applyAlignment="0">
      <alignment vertical="top" wrapText="1"/>
    </xf>
    <xf numFmtId="0" fontId="29" fillId="0" borderId="0"/>
    <xf numFmtId="0" fontId="20" fillId="0" borderId="0"/>
    <xf numFmtId="0" fontId="18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29" fillId="23" borderId="7" applyNumberFormat="0" applyFont="0" applyAlignment="0" applyProtection="0"/>
    <xf numFmtId="0" fontId="8" fillId="20" borderId="8" applyNumberFormat="0" applyAlignment="0" applyProtection="0"/>
    <xf numFmtId="0" fontId="19" fillId="0" borderId="0"/>
    <xf numFmtId="0" fontId="34" fillId="0" borderId="0"/>
    <xf numFmtId="0" fontId="10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9" fillId="0" borderId="0" applyNumberFormat="0" applyFill="0" applyBorder="0" applyAlignment="0" applyProtection="0"/>
  </cellStyleXfs>
  <cellXfs count="237">
    <xf numFmtId="0" fontId="0" fillId="0" borderId="0" xfId="0"/>
    <xf numFmtId="0" fontId="24" fillId="0" borderId="0" xfId="0" applyFont="1" applyBorder="1" applyAlignment="1">
      <alignment vertical="top" wrapText="1"/>
    </xf>
    <xf numFmtId="0" fontId="25" fillId="0" borderId="0" xfId="0" applyFont="1" applyBorder="1"/>
    <xf numFmtId="0" fontId="25" fillId="0" borderId="10" xfId="0" applyFont="1" applyBorder="1"/>
    <xf numFmtId="0" fontId="25" fillId="0" borderId="0" xfId="0" applyFont="1" applyAlignment="1">
      <alignment vertical="center"/>
    </xf>
    <xf numFmtId="3" fontId="26" fillId="0" borderId="0" xfId="0" applyNumberFormat="1" applyFont="1" applyAlignment="1">
      <alignment horizontal="right"/>
    </xf>
    <xf numFmtId="0" fontId="25" fillId="0" borderId="0" xfId="0" applyFont="1"/>
    <xf numFmtId="3" fontId="26" fillId="0" borderId="0" xfId="0" applyNumberFormat="1" applyFont="1" applyBorder="1" applyAlignment="1">
      <alignment horizontal="right"/>
    </xf>
    <xf numFmtId="3" fontId="26" fillId="0" borderId="11" xfId="0" applyNumberFormat="1" applyFont="1" applyBorder="1" applyAlignment="1">
      <alignment horizontal="right"/>
    </xf>
    <xf numFmtId="3" fontId="26" fillId="0" borderId="12" xfId="0" applyNumberFormat="1" applyFont="1" applyBorder="1" applyAlignment="1">
      <alignment horizontal="right"/>
    </xf>
    <xf numFmtId="0" fontId="24" fillId="0" borderId="0" xfId="0" applyFont="1" applyBorder="1"/>
    <xf numFmtId="0" fontId="28" fillId="0" borderId="0" xfId="0" applyFont="1" applyAlignment="1"/>
    <xf numFmtId="0" fontId="28" fillId="0" borderId="0" xfId="0" applyFont="1" applyBorder="1" applyAlignment="1"/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32" fillId="0" borderId="0" xfId="0" applyFont="1" applyBorder="1"/>
    <xf numFmtId="0" fontId="25" fillId="0" borderId="0" xfId="0" applyFont="1" applyBorder="1" applyAlignment="1">
      <alignment horizontal="center" vertical="top"/>
    </xf>
    <xf numFmtId="0" fontId="25" fillId="0" borderId="0" xfId="0" applyFont="1" applyBorder="1" applyAlignment="1">
      <alignment horizontal="left" vertical="top"/>
    </xf>
    <xf numFmtId="0" fontId="24" fillId="0" borderId="12" xfId="0" applyFont="1" applyBorder="1" applyAlignment="1">
      <alignment horizontal="left" vertical="top"/>
    </xf>
    <xf numFmtId="164" fontId="24" fillId="0" borderId="0" xfId="0" applyNumberFormat="1" applyFont="1" applyBorder="1" applyAlignment="1">
      <alignment horizontal="left" vertical="center"/>
    </xf>
    <xf numFmtId="0" fontId="25" fillId="0" borderId="0" xfId="0" applyFont="1" applyAlignment="1">
      <alignment vertical="top"/>
    </xf>
    <xf numFmtId="0" fontId="28" fillId="0" borderId="15" xfId="0" applyFont="1" applyFill="1" applyBorder="1" applyAlignment="1">
      <alignment horizontal="left" wrapText="1"/>
    </xf>
    <xf numFmtId="0" fontId="28" fillId="0" borderId="11" xfId="0" applyFont="1" applyBorder="1" applyAlignment="1"/>
    <xf numFmtId="0" fontId="28" fillId="0" borderId="12" xfId="0" applyFont="1" applyBorder="1" applyAlignment="1"/>
    <xf numFmtId="164" fontId="24" fillId="0" borderId="0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right"/>
    </xf>
    <xf numFmtId="4" fontId="16" fillId="0" borderId="0" xfId="0" applyNumberFormat="1" applyFont="1" applyAlignment="1">
      <alignment horizontal="right"/>
    </xf>
    <xf numFmtId="0" fontId="27" fillId="0" borderId="15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top"/>
    </xf>
    <xf numFmtId="0" fontId="25" fillId="0" borderId="12" xfId="0" applyFont="1" applyBorder="1" applyAlignment="1">
      <alignment horizontal="center" vertical="top"/>
    </xf>
    <xf numFmtId="0" fontId="25" fillId="0" borderId="13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4" fillId="0" borderId="1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center"/>
    </xf>
    <xf numFmtId="0" fontId="28" fillId="0" borderId="10" xfId="0" applyFont="1" applyBorder="1" applyAlignment="1"/>
    <xf numFmtId="0" fontId="28" fillId="0" borderId="0" xfId="0" applyFont="1" applyBorder="1" applyAlignment="1">
      <alignment vertical="center"/>
    </xf>
    <xf numFmtId="0" fontId="28" fillId="0" borderId="13" xfId="0" applyFont="1" applyBorder="1" applyAlignment="1">
      <alignment vertical="top"/>
    </xf>
    <xf numFmtId="0" fontId="24" fillId="0" borderId="13" xfId="0" applyFont="1" applyBorder="1" applyAlignment="1">
      <alignment horizontal="right" vertical="top"/>
    </xf>
    <xf numFmtId="4" fontId="16" fillId="0" borderId="16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right" vertical="top" wrapText="1"/>
    </xf>
    <xf numFmtId="0" fontId="31" fillId="0" borderId="0" xfId="0" applyFont="1" applyBorder="1"/>
    <xf numFmtId="0" fontId="47" fillId="0" borderId="0" xfId="0" applyFont="1"/>
    <xf numFmtId="4" fontId="26" fillId="0" borderId="15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horizontal="right" vertical="center"/>
    </xf>
    <xf numFmtId="3" fontId="35" fillId="0" borderId="13" xfId="0" applyNumberFormat="1" applyFont="1" applyBorder="1" applyAlignment="1">
      <alignment horizontal="right" vertical="top"/>
    </xf>
    <xf numFmtId="0" fontId="36" fillId="0" borderId="0" xfId="45" applyFont="1"/>
    <xf numFmtId="0" fontId="36" fillId="0" borderId="0" xfId="45" applyFont="1" applyAlignment="1">
      <alignment horizontal="left" vertical="top" wrapText="1"/>
    </xf>
    <xf numFmtId="0" fontId="37" fillId="0" borderId="0" xfId="45" applyFont="1" applyAlignment="1">
      <alignment wrapText="1"/>
    </xf>
    <xf numFmtId="0" fontId="38" fillId="0" borderId="0" xfId="45" applyFont="1" applyAlignment="1">
      <alignment vertical="top"/>
    </xf>
    <xf numFmtId="0" fontId="38" fillId="0" borderId="0" xfId="45" applyFont="1" applyAlignment="1">
      <alignment horizontal="left" vertical="top" wrapText="1"/>
    </xf>
    <xf numFmtId="0" fontId="39" fillId="0" borderId="0" xfId="45" applyFont="1" applyAlignment="1">
      <alignment wrapText="1"/>
    </xf>
    <xf numFmtId="0" fontId="39" fillId="0" borderId="0" xfId="45" applyFont="1" applyAlignment="1">
      <alignment horizontal="left" wrapText="1"/>
    </xf>
    <xf numFmtId="0" fontId="40" fillId="0" borderId="0" xfId="45" applyFont="1"/>
    <xf numFmtId="0" fontId="41" fillId="0" borderId="0" xfId="45" applyFont="1" applyAlignment="1">
      <alignment horizontal="center"/>
    </xf>
    <xf numFmtId="0" fontId="38" fillId="0" borderId="0" xfId="45" applyFont="1" applyAlignment="1">
      <alignment horizontal="center" vertical="top" wrapText="1"/>
    </xf>
    <xf numFmtId="0" fontId="38" fillId="0" borderId="15" xfId="0" applyFont="1" applyFill="1" applyBorder="1" applyAlignment="1">
      <alignment horizontal="center" vertical="center"/>
    </xf>
    <xf numFmtId="4" fontId="36" fillId="0" borderId="17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top" wrapText="1"/>
    </xf>
    <xf numFmtId="164" fontId="36" fillId="0" borderId="18" xfId="0" applyNumberFormat="1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 wrapText="1"/>
    </xf>
    <xf numFmtId="4" fontId="36" fillId="0" borderId="19" xfId="0" applyNumberFormat="1" applyFont="1" applyBorder="1" applyAlignment="1">
      <alignment horizontal="center" vertical="center" wrapText="1"/>
    </xf>
    <xf numFmtId="4" fontId="42" fillId="0" borderId="19" xfId="0" applyNumberFormat="1" applyFont="1" applyBorder="1" applyAlignment="1">
      <alignment horizontal="center" vertical="center" wrapText="1"/>
    </xf>
    <xf numFmtId="4" fontId="36" fillId="0" borderId="20" xfId="0" applyNumberFormat="1" applyFont="1" applyBorder="1" applyAlignment="1">
      <alignment horizontal="center" vertical="center" wrapText="1"/>
    </xf>
    <xf numFmtId="0" fontId="36" fillId="0" borderId="0" xfId="0" applyFont="1" applyBorder="1"/>
    <xf numFmtId="0" fontId="43" fillId="0" borderId="0" xfId="0" applyFont="1" applyBorder="1"/>
    <xf numFmtId="0" fontId="38" fillId="0" borderId="14" xfId="0" applyFont="1" applyFill="1" applyBorder="1"/>
    <xf numFmtId="0" fontId="36" fillId="0" borderId="14" xfId="0" applyFont="1" applyFill="1" applyBorder="1" applyAlignment="1">
      <alignment horizontal="left"/>
    </xf>
    <xf numFmtId="0" fontId="48" fillId="0" borderId="14" xfId="0" applyFont="1" applyFill="1" applyBorder="1"/>
    <xf numFmtId="4" fontId="37" fillId="0" borderId="14" xfId="0" applyNumberFormat="1" applyFont="1" applyFill="1" applyBorder="1"/>
    <xf numFmtId="0" fontId="42" fillId="0" borderId="0" xfId="0" applyFont="1" applyFill="1"/>
    <xf numFmtId="4" fontId="36" fillId="0" borderId="14" xfId="0" applyNumberFormat="1" applyFont="1" applyFill="1" applyBorder="1"/>
    <xf numFmtId="0" fontId="36" fillId="0" borderId="21" xfId="0" applyFont="1" applyFill="1" applyBorder="1" applyAlignment="1">
      <alignment horizontal="center" vertical="top"/>
    </xf>
    <xf numFmtId="0" fontId="44" fillId="0" borderId="0" xfId="0" applyFont="1" applyFill="1" applyBorder="1" applyAlignment="1">
      <alignment horizontal="left" vertical="top"/>
    </xf>
    <xf numFmtId="0" fontId="49" fillId="0" borderId="0" xfId="0" applyFont="1" applyFill="1" applyBorder="1" applyAlignment="1">
      <alignment horizontal="center" vertical="top"/>
    </xf>
    <xf numFmtId="0" fontId="44" fillId="0" borderId="0" xfId="0" applyFont="1" applyFill="1" applyBorder="1" applyAlignment="1"/>
    <xf numFmtId="4" fontId="36" fillId="0" borderId="0" xfId="0" applyNumberFormat="1" applyFont="1" applyFill="1" applyBorder="1" applyAlignment="1">
      <alignment horizontal="center"/>
    </xf>
    <xf numFmtId="3" fontId="36" fillId="0" borderId="0" xfId="0" applyNumberFormat="1" applyFont="1" applyFill="1" applyBorder="1" applyAlignment="1">
      <alignment horizontal="right"/>
    </xf>
    <xf numFmtId="3" fontId="38" fillId="0" borderId="22" xfId="0" applyNumberFormat="1" applyFont="1" applyFill="1" applyBorder="1" applyAlignment="1">
      <alignment horizontal="center"/>
    </xf>
    <xf numFmtId="0" fontId="39" fillId="0" borderId="21" xfId="0" applyFont="1" applyFill="1" applyBorder="1"/>
    <xf numFmtId="0" fontId="37" fillId="0" borderId="0" xfId="0" applyFont="1" applyFill="1" applyBorder="1"/>
    <xf numFmtId="0" fontId="42" fillId="0" borderId="0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justify" vertical="center" wrapText="1"/>
    </xf>
    <xf numFmtId="4" fontId="38" fillId="0" borderId="0" xfId="0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right"/>
    </xf>
    <xf numFmtId="0" fontId="51" fillId="0" borderId="0" xfId="0" applyFont="1" applyBorder="1" applyAlignment="1">
      <alignment vertical="top"/>
    </xf>
    <xf numFmtId="164" fontId="38" fillId="0" borderId="15" xfId="0" applyNumberFormat="1" applyFont="1" applyFill="1" applyBorder="1" applyAlignment="1">
      <alignment horizontal="center" vertical="top"/>
    </xf>
    <xf numFmtId="0" fontId="39" fillId="0" borderId="10" xfId="0" applyFont="1" applyFill="1" applyBorder="1" applyAlignment="1">
      <alignment horizontal="left" vertical="top"/>
    </xf>
    <xf numFmtId="0" fontId="42" fillId="0" borderId="10" xfId="0" applyFont="1" applyFill="1" applyBorder="1" applyAlignment="1"/>
    <xf numFmtId="4" fontId="36" fillId="0" borderId="10" xfId="0" applyNumberFormat="1" applyFont="1" applyFill="1" applyBorder="1" applyAlignment="1">
      <alignment horizontal="right"/>
    </xf>
    <xf numFmtId="3" fontId="36" fillId="0" borderId="10" xfId="0" applyNumberFormat="1" applyFont="1" applyFill="1" applyBorder="1" applyAlignment="1">
      <alignment horizontal="right"/>
    </xf>
    <xf numFmtId="3" fontId="36" fillId="0" borderId="16" xfId="0" applyNumberFormat="1" applyFont="1" applyFill="1" applyBorder="1"/>
    <xf numFmtId="0" fontId="37" fillId="0" borderId="0" xfId="0" applyFont="1" applyFill="1"/>
    <xf numFmtId="164" fontId="38" fillId="0" borderId="23" xfId="0" applyNumberFormat="1" applyFont="1" applyFill="1" applyBorder="1" applyAlignment="1">
      <alignment horizontal="center" vertical="top"/>
    </xf>
    <xf numFmtId="0" fontId="39" fillId="0" borderId="12" xfId="0" applyFont="1" applyFill="1" applyBorder="1" applyAlignment="1">
      <alignment horizontal="left" vertical="top"/>
    </xf>
    <xf numFmtId="0" fontId="52" fillId="0" borderId="12" xfId="0" applyFont="1" applyFill="1" applyBorder="1" applyAlignment="1">
      <alignment horizontal="left" vertical="top"/>
    </xf>
    <xf numFmtId="0" fontId="42" fillId="0" borderId="12" xfId="0" applyFont="1" applyFill="1" applyBorder="1" applyAlignment="1"/>
    <xf numFmtId="4" fontId="36" fillId="0" borderId="12" xfId="0" applyNumberFormat="1" applyFont="1" applyFill="1" applyBorder="1" applyAlignment="1">
      <alignment horizontal="right"/>
    </xf>
    <xf numFmtId="3" fontId="36" fillId="0" borderId="12" xfId="0" applyNumberFormat="1" applyFont="1" applyFill="1" applyBorder="1" applyAlignment="1">
      <alignment horizontal="right"/>
    </xf>
    <xf numFmtId="3" fontId="36" fillId="0" borderId="24" xfId="0" applyNumberFormat="1" applyFont="1" applyFill="1" applyBorder="1"/>
    <xf numFmtId="164" fontId="38" fillId="0" borderId="25" xfId="0" applyNumberFormat="1" applyFont="1" applyFill="1" applyBorder="1" applyAlignment="1">
      <alignment horizontal="center" vertical="top"/>
    </xf>
    <xf numFmtId="0" fontId="37" fillId="0" borderId="25" xfId="0" applyFont="1" applyFill="1" applyBorder="1" applyAlignment="1">
      <alignment horizontal="left" vertical="top" wrapText="1"/>
    </xf>
    <xf numFmtId="0" fontId="52" fillId="0" borderId="25" xfId="0" applyFont="1" applyBorder="1" applyAlignment="1">
      <alignment vertical="top" wrapText="1"/>
    </xf>
    <xf numFmtId="0" fontId="42" fillId="0" borderId="25" xfId="0" applyFont="1" applyFill="1" applyBorder="1" applyAlignment="1"/>
    <xf numFmtId="4" fontId="36" fillId="0" borderId="25" xfId="0" applyNumberFormat="1" applyFont="1" applyFill="1" applyBorder="1" applyAlignment="1">
      <alignment horizontal="right"/>
    </xf>
    <xf numFmtId="3" fontId="36" fillId="0" borderId="25" xfId="0" applyNumberFormat="1" applyFont="1" applyFill="1" applyBorder="1" applyAlignment="1">
      <alignment horizontal="right"/>
    </xf>
    <xf numFmtId="164" fontId="38" fillId="0" borderId="26" xfId="0" applyNumberFormat="1" applyFont="1" applyFill="1" applyBorder="1" applyAlignment="1">
      <alignment horizontal="center" vertical="top"/>
    </xf>
    <xf numFmtId="0" fontId="37" fillId="0" borderId="26" xfId="0" applyNumberFormat="1" applyFont="1" applyFill="1" applyBorder="1" applyAlignment="1">
      <alignment horizontal="left" vertical="top" wrapText="1"/>
    </xf>
    <xf numFmtId="0" fontId="51" fillId="0" borderId="26" xfId="0" applyFont="1" applyBorder="1" applyAlignment="1">
      <alignment vertical="top" wrapText="1"/>
    </xf>
    <xf numFmtId="0" fontId="42" fillId="0" borderId="26" xfId="0" applyFont="1" applyFill="1" applyBorder="1" applyAlignment="1">
      <alignment horizontal="center"/>
    </xf>
    <xf numFmtId="2" fontId="36" fillId="0" borderId="26" xfId="0" applyNumberFormat="1" applyFont="1" applyFill="1" applyBorder="1"/>
    <xf numFmtId="3" fontId="36" fillId="0" borderId="26" xfId="0" applyNumberFormat="1" applyFont="1" applyFill="1" applyBorder="1" applyAlignment="1">
      <alignment horizontal="right"/>
    </xf>
    <xf numFmtId="3" fontId="36" fillId="0" borderId="26" xfId="0" applyNumberFormat="1" applyFont="1" applyFill="1" applyBorder="1"/>
    <xf numFmtId="0" fontId="37" fillId="0" borderId="26" xfId="0" quotePrefix="1" applyNumberFormat="1" applyFont="1" applyFill="1" applyBorder="1" applyAlignment="1">
      <alignment horizontal="left" vertical="top" wrapText="1"/>
    </xf>
    <xf numFmtId="0" fontId="37" fillId="0" borderId="0" xfId="50" quotePrefix="1" applyFont="1" applyFill="1" applyBorder="1" applyAlignment="1">
      <alignment horizontal="justify" vertical="top" wrapText="1"/>
    </xf>
    <xf numFmtId="0" fontId="37" fillId="0" borderId="27" xfId="50" quotePrefix="1" applyFont="1" applyFill="1" applyBorder="1" applyAlignment="1">
      <alignment horizontal="justify" vertical="top" wrapText="1"/>
    </xf>
    <xf numFmtId="0" fontId="37" fillId="0" borderId="26" xfId="0" applyFont="1" applyFill="1" applyBorder="1" applyAlignment="1">
      <alignment horizontal="left" vertical="top" wrapText="1"/>
    </xf>
    <xf numFmtId="0" fontId="51" fillId="0" borderId="25" xfId="0" applyFont="1" applyBorder="1" applyAlignment="1">
      <alignment vertical="top" wrapText="1"/>
    </xf>
    <xf numFmtId="0" fontId="42" fillId="0" borderId="25" xfId="0" applyFont="1" applyFill="1" applyBorder="1" applyAlignment="1">
      <alignment horizontal="center"/>
    </xf>
    <xf numFmtId="2" fontId="36" fillId="0" borderId="25" xfId="0" applyNumberFormat="1" applyFont="1" applyFill="1" applyBorder="1"/>
    <xf numFmtId="164" fontId="38" fillId="0" borderId="27" xfId="0" applyNumberFormat="1" applyFont="1" applyFill="1" applyBorder="1" applyAlignment="1">
      <alignment horizontal="center" vertical="top"/>
    </xf>
    <xf numFmtId="0" fontId="37" fillId="0" borderId="11" xfId="50" quotePrefix="1" applyFont="1" applyFill="1" applyBorder="1" applyAlignment="1">
      <alignment horizontal="justify" vertical="top" wrapText="1"/>
    </xf>
    <xf numFmtId="0" fontId="51" fillId="0" borderId="27" xfId="0" applyFont="1" applyBorder="1" applyAlignment="1">
      <alignment vertical="top" wrapText="1"/>
    </xf>
    <xf numFmtId="0" fontId="42" fillId="0" borderId="27" xfId="0" applyFont="1" applyFill="1" applyBorder="1" applyAlignment="1">
      <alignment horizontal="center"/>
    </xf>
    <xf numFmtId="2" fontId="36" fillId="0" borderId="27" xfId="0" applyNumberFormat="1" applyFont="1" applyFill="1" applyBorder="1"/>
    <xf numFmtId="3" fontId="36" fillId="0" borderId="27" xfId="0" applyNumberFormat="1" applyFont="1" applyFill="1" applyBorder="1"/>
    <xf numFmtId="0" fontId="37" fillId="0" borderId="0" xfId="50" applyFont="1" applyFill="1" applyBorder="1" applyAlignment="1">
      <alignment horizontal="justify" vertical="top" wrapText="1"/>
    </xf>
    <xf numFmtId="2" fontId="38" fillId="0" borderId="26" xfId="0" applyNumberFormat="1" applyFont="1" applyFill="1" applyBorder="1"/>
    <xf numFmtId="2" fontId="38" fillId="0" borderId="0" xfId="0" applyNumberFormat="1" applyFont="1" applyFill="1" applyBorder="1"/>
    <xf numFmtId="0" fontId="37" fillId="0" borderId="28" xfId="50" quotePrefix="1" applyFont="1" applyFill="1" applyBorder="1" applyAlignment="1">
      <alignment horizontal="justify" vertical="top" wrapText="1"/>
    </xf>
    <xf numFmtId="0" fontId="37" fillId="0" borderId="11" xfId="50" applyFont="1" applyFill="1" applyBorder="1" applyAlignment="1">
      <alignment horizontal="justify" vertical="top" wrapText="1"/>
    </xf>
    <xf numFmtId="164" fontId="38" fillId="0" borderId="17" xfId="0" applyNumberFormat="1" applyFont="1" applyFill="1" applyBorder="1" applyAlignment="1">
      <alignment horizontal="center" vertical="top"/>
    </xf>
    <xf numFmtId="0" fontId="37" fillId="0" borderId="17" xfId="0" applyFont="1" applyFill="1" applyBorder="1" applyAlignment="1">
      <alignment horizontal="left" vertical="top" wrapText="1"/>
    </xf>
    <xf numFmtId="0" fontId="51" fillId="0" borderId="17" xfId="0" applyFont="1" applyBorder="1" applyAlignment="1">
      <alignment vertical="top" wrapText="1"/>
    </xf>
    <xf numFmtId="1" fontId="36" fillId="0" borderId="17" xfId="46" applyNumberFormat="1" applyFont="1" applyFill="1" applyBorder="1" applyAlignment="1">
      <alignment horizontal="center" wrapText="1"/>
    </xf>
    <xf numFmtId="1" fontId="36" fillId="0" borderId="17" xfId="46" applyNumberFormat="1" applyFont="1" applyFill="1" applyBorder="1" applyAlignment="1">
      <alignment horizontal="center"/>
    </xf>
    <xf numFmtId="2" fontId="36" fillId="0" borderId="17" xfId="0" applyNumberFormat="1" applyFont="1" applyFill="1" applyBorder="1"/>
    <xf numFmtId="2" fontId="36" fillId="0" borderId="0" xfId="0" applyNumberFormat="1" applyFont="1" applyFill="1" applyBorder="1"/>
    <xf numFmtId="164" fontId="38" fillId="0" borderId="29" xfId="0" applyNumberFormat="1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horizontal="left" vertical="top"/>
    </xf>
    <xf numFmtId="0" fontId="52" fillId="0" borderId="31" xfId="0" applyFont="1" applyBorder="1" applyAlignment="1">
      <alignment vertical="top"/>
    </xf>
    <xf numFmtId="4" fontId="38" fillId="0" borderId="30" xfId="0" applyNumberFormat="1" applyFont="1" applyFill="1" applyBorder="1" applyAlignment="1">
      <alignment horizontal="right"/>
    </xf>
    <xf numFmtId="0" fontId="44" fillId="0" borderId="30" xfId="0" applyFont="1" applyFill="1" applyBorder="1" applyAlignment="1"/>
    <xf numFmtId="3" fontId="38" fillId="0" borderId="30" xfId="0" applyNumberFormat="1" applyFont="1" applyFill="1" applyBorder="1" applyAlignment="1">
      <alignment horizontal="right"/>
    </xf>
    <xf numFmtId="3" fontId="38" fillId="0" borderId="32" xfId="0" applyNumberFormat="1" applyFont="1" applyFill="1" applyBorder="1" applyAlignment="1"/>
    <xf numFmtId="0" fontId="39" fillId="0" borderId="0" xfId="0" applyFont="1" applyFill="1"/>
    <xf numFmtId="164" fontId="38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top"/>
    </xf>
    <xf numFmtId="0" fontId="51" fillId="0" borderId="0" xfId="0" applyFont="1" applyFill="1" applyBorder="1" applyAlignment="1">
      <alignment vertical="top"/>
    </xf>
    <xf numFmtId="4" fontId="38" fillId="0" borderId="0" xfId="0" applyNumberFormat="1" applyFont="1" applyFill="1" applyBorder="1" applyAlignment="1">
      <alignment horizontal="right"/>
    </xf>
    <xf numFmtId="3" fontId="38" fillId="0" borderId="0" xfId="0" applyNumberFormat="1" applyFont="1" applyFill="1" applyBorder="1"/>
    <xf numFmtId="164" fontId="38" fillId="0" borderId="33" xfId="0" applyNumberFormat="1" applyFont="1" applyFill="1" applyBorder="1" applyAlignment="1">
      <alignment horizontal="center" vertical="top"/>
    </xf>
    <xf numFmtId="0" fontId="39" fillId="0" borderId="11" xfId="0" applyFont="1" applyFill="1" applyBorder="1" applyAlignment="1">
      <alignment horizontal="left" vertical="top"/>
    </xf>
    <xf numFmtId="0" fontId="52" fillId="0" borderId="11" xfId="0" applyFont="1" applyFill="1" applyBorder="1" applyAlignment="1">
      <alignment horizontal="left" vertical="top"/>
    </xf>
    <xf numFmtId="0" fontId="42" fillId="0" borderId="11" xfId="0" applyFont="1" applyFill="1" applyBorder="1" applyAlignment="1"/>
    <xf numFmtId="4" fontId="36" fillId="0" borderId="11" xfId="0" applyNumberFormat="1" applyFont="1" applyFill="1" applyBorder="1" applyAlignment="1">
      <alignment horizontal="right"/>
    </xf>
    <xf numFmtId="3" fontId="36" fillId="0" borderId="11" xfId="0" applyNumberFormat="1" applyFont="1" applyFill="1" applyBorder="1" applyAlignment="1">
      <alignment horizontal="right"/>
    </xf>
    <xf numFmtId="3" fontId="36" fillId="0" borderId="28" xfId="0" applyNumberFormat="1" applyFont="1" applyFill="1" applyBorder="1"/>
    <xf numFmtId="0" fontId="37" fillId="0" borderId="27" xfId="50" applyFont="1" applyFill="1" applyBorder="1" applyAlignment="1">
      <alignment horizontal="justify" vertical="top" wrapText="1"/>
    </xf>
    <xf numFmtId="0" fontId="36" fillId="0" borderId="0" xfId="0" applyFont="1" applyFill="1" applyBorder="1" applyAlignment="1">
      <alignment horizontal="center" vertical="top"/>
    </xf>
    <xf numFmtId="0" fontId="42" fillId="0" borderId="0" xfId="0" applyFont="1" applyFill="1" applyBorder="1" applyAlignment="1"/>
    <xf numFmtId="4" fontId="36" fillId="0" borderId="0" xfId="0" applyNumberFormat="1" applyFont="1" applyFill="1" applyBorder="1" applyAlignment="1">
      <alignment horizontal="right"/>
    </xf>
    <xf numFmtId="3" fontId="36" fillId="0" borderId="0" xfId="0" applyNumberFormat="1" applyFont="1" applyFill="1" applyBorder="1"/>
    <xf numFmtId="0" fontId="37" fillId="0" borderId="0" xfId="0" applyFont="1" applyFill="1" applyBorder="1" applyAlignment="1">
      <alignment horizontal="justify" vertical="top" wrapText="1"/>
    </xf>
    <xf numFmtId="0" fontId="52" fillId="0" borderId="26" xfId="0" applyFont="1" applyBorder="1" applyAlignment="1">
      <alignment vertical="top" wrapText="1"/>
    </xf>
    <xf numFmtId="0" fontId="42" fillId="0" borderId="26" xfId="0" applyFont="1" applyFill="1" applyBorder="1" applyAlignment="1"/>
    <xf numFmtId="4" fontId="36" fillId="0" borderId="26" xfId="0" applyNumberFormat="1" applyFont="1" applyFill="1" applyBorder="1" applyAlignment="1">
      <alignment horizontal="right"/>
    </xf>
    <xf numFmtId="0" fontId="37" fillId="0" borderId="0" xfId="0" quotePrefix="1" applyFont="1" applyFill="1" applyBorder="1" applyAlignment="1">
      <alignment horizontal="justify" vertical="top" wrapText="1"/>
    </xf>
    <xf numFmtId="0" fontId="37" fillId="0" borderId="11" xfId="0" applyFont="1" applyFill="1" applyBorder="1" applyAlignment="1">
      <alignment horizontal="justify" vertical="top" wrapText="1"/>
    </xf>
    <xf numFmtId="0" fontId="52" fillId="0" borderId="27" xfId="0" applyFont="1" applyBorder="1" applyAlignment="1">
      <alignment vertical="top" wrapText="1"/>
    </xf>
    <xf numFmtId="0" fontId="42" fillId="0" borderId="27" xfId="0" applyFont="1" applyFill="1" applyBorder="1" applyAlignment="1"/>
    <xf numFmtId="4" fontId="36" fillId="0" borderId="27" xfId="0" applyNumberFormat="1" applyFont="1" applyFill="1" applyBorder="1" applyAlignment="1">
      <alignment horizontal="right"/>
    </xf>
    <xf numFmtId="0" fontId="37" fillId="0" borderId="27" xfId="0" applyFont="1" applyFill="1" applyBorder="1" applyAlignment="1">
      <alignment horizontal="justify" vertical="top" wrapText="1"/>
    </xf>
    <xf numFmtId="0" fontId="37" fillId="0" borderId="17" xfId="0" applyFont="1" applyFill="1" applyBorder="1" applyAlignment="1">
      <alignment horizontal="justify" vertical="top" wrapText="1"/>
    </xf>
    <xf numFmtId="0" fontId="42" fillId="0" borderId="17" xfId="0" applyFont="1" applyFill="1" applyBorder="1" applyAlignment="1">
      <alignment horizontal="center"/>
    </xf>
    <xf numFmtId="164" fontId="38" fillId="0" borderId="23" xfId="0" applyNumberFormat="1" applyFont="1" applyFill="1" applyBorder="1" applyAlignment="1">
      <alignment horizontal="center" vertical="center"/>
    </xf>
    <xf numFmtId="0" fontId="52" fillId="0" borderId="0" xfId="0" applyFont="1" applyBorder="1" applyAlignment="1">
      <alignment vertical="top"/>
    </xf>
    <xf numFmtId="4" fontId="38" fillId="0" borderId="12" xfId="0" applyNumberFormat="1" applyFont="1" applyFill="1" applyBorder="1" applyAlignment="1">
      <alignment horizontal="right"/>
    </xf>
    <xf numFmtId="0" fontId="44" fillId="0" borderId="12" xfId="0" applyFont="1" applyFill="1" applyBorder="1" applyAlignment="1"/>
    <xf numFmtId="3" fontId="38" fillId="0" borderId="12" xfId="0" applyNumberFormat="1" applyFont="1" applyFill="1" applyBorder="1" applyAlignment="1">
      <alignment horizontal="right"/>
    </xf>
    <xf numFmtId="3" fontId="38" fillId="0" borderId="24" xfId="0" applyNumberFormat="1" applyFont="1" applyFill="1" applyBorder="1" applyAlignment="1"/>
    <xf numFmtId="0" fontId="52" fillId="0" borderId="10" xfId="0" applyFont="1" applyFill="1" applyBorder="1" applyAlignment="1">
      <alignment horizontal="left" vertical="top"/>
    </xf>
    <xf numFmtId="0" fontId="37" fillId="0" borderId="0" xfId="50" applyFont="1" applyBorder="1" applyAlignment="1">
      <alignment horizontal="left" vertical="top" wrapText="1"/>
    </xf>
    <xf numFmtId="0" fontId="37" fillId="0" borderId="0" xfId="50" applyFont="1" applyBorder="1" applyAlignment="1">
      <alignment horizontal="justify" vertical="top" wrapText="1"/>
    </xf>
    <xf numFmtId="0" fontId="37" fillId="0" borderId="11" xfId="50" applyFont="1" applyBorder="1" applyAlignment="1">
      <alignment horizontal="justify" vertical="top" wrapText="1"/>
    </xf>
    <xf numFmtId="0" fontId="39" fillId="0" borderId="10" xfId="0" applyFont="1" applyFill="1" applyBorder="1" applyAlignment="1">
      <alignment horizontal="left" vertical="top" wrapText="1"/>
    </xf>
    <xf numFmtId="0" fontId="37" fillId="0" borderId="25" xfId="0" applyFont="1" applyFill="1" applyBorder="1" applyAlignment="1">
      <alignment horizontal="justify" vertical="top" wrapText="1"/>
    </xf>
    <xf numFmtId="0" fontId="37" fillId="0" borderId="0" xfId="50" applyFont="1" applyBorder="1" applyAlignment="1">
      <alignment horizontal="center" vertical="top" wrapText="1"/>
    </xf>
    <xf numFmtId="0" fontId="37" fillId="0" borderId="12" xfId="0" applyFont="1" applyFill="1" applyBorder="1" applyAlignment="1" applyProtection="1">
      <alignment horizontal="justify" vertical="top" wrapText="1"/>
    </xf>
    <xf numFmtId="0" fontId="37" fillId="0" borderId="21" xfId="0" quotePrefix="1" applyFont="1" applyFill="1" applyBorder="1" applyAlignment="1" applyProtection="1">
      <alignment horizontal="justify" vertical="top" wrapText="1"/>
    </xf>
    <xf numFmtId="0" fontId="37" fillId="0" borderId="33" xfId="0" quotePrefix="1" applyFont="1" applyFill="1" applyBorder="1" applyAlignment="1" applyProtection="1">
      <alignment horizontal="justify" vertical="top" wrapText="1"/>
    </xf>
    <xf numFmtId="0" fontId="37" fillId="0" borderId="0" xfId="0" applyNumberFormat="1" applyFont="1" applyFill="1" applyBorder="1" applyAlignment="1">
      <alignment horizontal="justify" vertical="top" wrapText="1"/>
    </xf>
    <xf numFmtId="0" fontId="37" fillId="0" borderId="0" xfId="0" quotePrefix="1" applyNumberFormat="1" applyFont="1" applyFill="1" applyBorder="1" applyAlignment="1">
      <alignment horizontal="justify" vertical="top" wrapText="1"/>
    </xf>
    <xf numFmtId="0" fontId="37" fillId="0" borderId="27" xfId="0" quotePrefix="1" applyNumberFormat="1" applyFont="1" applyFill="1" applyBorder="1" applyAlignment="1">
      <alignment horizontal="justify" vertical="top" wrapText="1"/>
    </xf>
    <xf numFmtId="0" fontId="37" fillId="0" borderId="0" xfId="46" quotePrefix="1" applyFont="1" applyFill="1" applyBorder="1" applyAlignment="1">
      <alignment horizontal="justify" vertical="center" wrapText="1"/>
    </xf>
    <xf numFmtId="0" fontId="37" fillId="0" borderId="0" xfId="46" applyFont="1" applyFill="1" applyBorder="1" applyAlignment="1">
      <alignment horizontal="justify" vertical="center" wrapText="1"/>
    </xf>
    <xf numFmtId="0" fontId="37" fillId="0" borderId="12" xfId="50" applyFont="1" applyFill="1" applyBorder="1" applyAlignment="1">
      <alignment horizontal="justify" vertical="top" wrapText="1"/>
    </xf>
    <xf numFmtId="0" fontId="37" fillId="0" borderId="11" xfId="0" applyFont="1" applyFill="1" applyBorder="1" applyAlignment="1">
      <alignment horizontal="left" vertical="top" wrapText="1"/>
    </xf>
    <xf numFmtId="4" fontId="36" fillId="0" borderId="24" xfId="0" applyNumberFormat="1" applyFont="1" applyFill="1" applyBorder="1" applyAlignment="1">
      <alignment horizontal="center" vertical="center" wrapText="1"/>
    </xf>
    <xf numFmtId="4" fontId="42" fillId="0" borderId="34" xfId="0" applyNumberFormat="1" applyFont="1" applyBorder="1" applyAlignment="1">
      <alignment horizontal="center" vertical="center" wrapText="1"/>
    </xf>
    <xf numFmtId="3" fontId="36" fillId="0" borderId="26" xfId="0" applyNumberFormat="1" applyFont="1" applyFill="1" applyBorder="1" applyAlignment="1" applyProtection="1">
      <alignment horizontal="right"/>
      <protection locked="0"/>
    </xf>
    <xf numFmtId="3" fontId="36" fillId="0" borderId="27" xfId="0" applyNumberFormat="1" applyFont="1" applyFill="1" applyBorder="1" applyProtection="1">
      <protection locked="0"/>
    </xf>
    <xf numFmtId="3" fontId="36" fillId="0" borderId="17" xfId="0" applyNumberFormat="1" applyFont="1" applyFill="1" applyBorder="1" applyAlignment="1" applyProtection="1">
      <alignment horizontal="right"/>
      <protection locked="0"/>
    </xf>
    <xf numFmtId="3" fontId="38" fillId="0" borderId="30" xfId="0" applyNumberFormat="1" applyFont="1" applyFill="1" applyBorder="1" applyAlignment="1" applyProtection="1">
      <alignment horizontal="right"/>
      <protection locked="0"/>
    </xf>
    <xf numFmtId="3" fontId="38" fillId="0" borderId="0" xfId="0" applyNumberFormat="1" applyFont="1" applyFill="1" applyBorder="1" applyAlignment="1" applyProtection="1">
      <alignment horizontal="right"/>
      <protection locked="0"/>
    </xf>
    <xf numFmtId="3" fontId="36" fillId="0" borderId="10" xfId="0" applyNumberFormat="1" applyFont="1" applyFill="1" applyBorder="1" applyAlignment="1" applyProtection="1">
      <alignment horizontal="right"/>
      <protection locked="0"/>
    </xf>
    <xf numFmtId="3" fontId="36" fillId="0" borderId="11" xfId="0" applyNumberFormat="1" applyFont="1" applyFill="1" applyBorder="1" applyAlignment="1" applyProtection="1">
      <alignment horizontal="right"/>
      <protection locked="0"/>
    </xf>
    <xf numFmtId="3" fontId="36" fillId="0" borderId="0" xfId="0" applyNumberFormat="1" applyFont="1" applyFill="1" applyBorder="1" applyAlignment="1" applyProtection="1">
      <alignment horizontal="right"/>
      <protection locked="0"/>
    </xf>
    <xf numFmtId="3" fontId="36" fillId="0" borderId="12" xfId="0" applyNumberFormat="1" applyFont="1" applyFill="1" applyBorder="1" applyAlignment="1" applyProtection="1">
      <alignment horizontal="right"/>
      <protection locked="0"/>
    </xf>
    <xf numFmtId="3" fontId="36" fillId="0" borderId="25" xfId="0" applyNumberFormat="1" applyFont="1" applyFill="1" applyBorder="1" applyAlignment="1" applyProtection="1">
      <alignment horizontal="right"/>
      <protection locked="0"/>
    </xf>
    <xf numFmtId="3" fontId="36" fillId="0" borderId="27" xfId="0" applyNumberFormat="1" applyFont="1" applyFill="1" applyBorder="1" applyAlignment="1" applyProtection="1">
      <alignment horizontal="right"/>
      <protection locked="0"/>
    </xf>
    <xf numFmtId="3" fontId="38" fillId="0" borderId="12" xfId="0" applyNumberFormat="1" applyFont="1" applyFill="1" applyBorder="1" applyAlignment="1" applyProtection="1">
      <alignment horizontal="right"/>
      <protection locked="0"/>
    </xf>
    <xf numFmtId="0" fontId="36" fillId="0" borderId="0" xfId="45" applyFont="1" applyAlignment="1">
      <alignment horizontal="left" vertical="top" wrapText="1"/>
    </xf>
    <xf numFmtId="0" fontId="38" fillId="0" borderId="0" xfId="45" applyFont="1" applyAlignment="1">
      <alignment horizontal="left" vertical="top" wrapText="1"/>
    </xf>
    <xf numFmtId="0" fontId="41" fillId="0" borderId="0" xfId="45" applyFont="1" applyAlignment="1">
      <alignment horizontal="center"/>
    </xf>
    <xf numFmtId="0" fontId="38" fillId="0" borderId="0" xfId="45" applyFont="1" applyAlignment="1">
      <alignment horizontal="center" vertical="top" wrapText="1"/>
    </xf>
    <xf numFmtId="0" fontId="38" fillId="0" borderId="0" xfId="45" applyFont="1" applyAlignment="1">
      <alignment horizontal="center" vertical="top"/>
    </xf>
    <xf numFmtId="0" fontId="37" fillId="0" borderId="13" xfId="0" applyFont="1" applyFill="1" applyBorder="1" applyAlignment="1">
      <alignment horizontal="right" wrapText="1"/>
    </xf>
    <xf numFmtId="0" fontId="37" fillId="0" borderId="35" xfId="0" applyFont="1" applyFill="1" applyBorder="1" applyAlignment="1">
      <alignment horizontal="right" wrapText="1"/>
    </xf>
    <xf numFmtId="0" fontId="37" fillId="0" borderId="0" xfId="0" applyFont="1" applyFill="1" applyBorder="1" applyAlignment="1">
      <alignment horizontal="left" vertical="top" wrapText="1"/>
    </xf>
    <xf numFmtId="0" fontId="37" fillId="0" borderId="22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22" xfId="0" applyFont="1" applyFill="1" applyBorder="1" applyAlignment="1">
      <alignment horizontal="center"/>
    </xf>
    <xf numFmtId="4" fontId="36" fillId="0" borderId="36" xfId="0" applyNumberFormat="1" applyFont="1" applyFill="1" applyBorder="1" applyAlignment="1">
      <alignment horizontal="center" vertical="center" wrapText="1"/>
    </xf>
    <xf numFmtId="4" fontId="36" fillId="0" borderId="35" xfId="0" applyNumberFormat="1" applyFont="1" applyFill="1" applyBorder="1" applyAlignment="1">
      <alignment horizontal="center" vertical="center" wrapText="1"/>
    </xf>
    <xf numFmtId="4" fontId="46" fillId="0" borderId="15" xfId="0" applyNumberFormat="1" applyFont="1" applyFill="1" applyBorder="1" applyAlignment="1">
      <alignment horizontal="center" vertical="center" wrapText="1"/>
    </xf>
    <xf numFmtId="4" fontId="46" fillId="0" borderId="16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 applyProtection="1">
      <alignment horizontal="right"/>
    </xf>
    <xf numFmtId="3" fontId="25" fillId="0" borderId="0" xfId="0" applyNumberFormat="1" applyFont="1" applyBorder="1" applyAlignment="1" applyProtection="1">
      <alignment horizontal="right" vertical="center"/>
    </xf>
    <xf numFmtId="4" fontId="25" fillId="0" borderId="0" xfId="0" applyNumberFormat="1" applyFont="1" applyBorder="1" applyAlignment="1" applyProtection="1">
      <alignment horizontal="right" vertical="center"/>
    </xf>
    <xf numFmtId="3" fontId="35" fillId="0" borderId="13" xfId="0" applyNumberFormat="1" applyFont="1" applyBorder="1" applyAlignment="1" applyProtection="1">
      <alignment horizontal="right" vertical="top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34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10" xfId="38"/>
    <cellStyle name="Normal 13" xfId="39"/>
    <cellStyle name="Normal 2" xfId="40"/>
    <cellStyle name="Normal 2 3" xfId="41"/>
    <cellStyle name="Normal 3" xfId="42"/>
    <cellStyle name="Normal 4" xfId="43"/>
    <cellStyle name="Normal 5" xfId="44"/>
    <cellStyle name="Normal 6" xfId="45"/>
    <cellStyle name="Normal_TS Avala-GP-6-specifikacija_Ponuda JB za TS-rev 1" xfId="46"/>
    <cellStyle name="Note" xfId="47" builtinId="10" customBuiltin="1"/>
    <cellStyle name="Output" xfId="48" builtinId="21" customBuiltin="1"/>
    <cellStyle name="Standard_Tabelle1" xfId="49"/>
    <cellStyle name="Style 1" xfId="50"/>
    <cellStyle name="Title" xfId="51" builtinId="15" customBuiltin="1"/>
    <cellStyle name="Total" xfId="52" builtinId="25" customBuiltin="1"/>
    <cellStyle name="Warning Text" xfId="5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38100</xdr:rowOff>
    </xdr:from>
    <xdr:to>
      <xdr:col>2</xdr:col>
      <xdr:colOff>200025</xdr:colOff>
      <xdr:row>1</xdr:row>
      <xdr:rowOff>342900</xdr:rowOff>
    </xdr:to>
    <xdr:pic>
      <xdr:nvPicPr>
        <xdr:cNvPr id="14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"/>
          <a:ext cx="13049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114300</xdr:rowOff>
    </xdr:from>
    <xdr:to>
      <xdr:col>1</xdr:col>
      <xdr:colOff>876300</xdr:colOff>
      <xdr:row>0</xdr:row>
      <xdr:rowOff>352425</xdr:rowOff>
    </xdr:to>
    <xdr:pic>
      <xdr:nvPicPr>
        <xdr:cNvPr id="2305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066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123825</xdr:rowOff>
    </xdr:from>
    <xdr:to>
      <xdr:col>1</xdr:col>
      <xdr:colOff>838200</xdr:colOff>
      <xdr:row>0</xdr:row>
      <xdr:rowOff>361950</xdr:rowOff>
    </xdr:to>
    <xdr:pic>
      <xdr:nvPicPr>
        <xdr:cNvPr id="2408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1276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0</xdr:row>
      <xdr:rowOff>123825</xdr:rowOff>
    </xdr:from>
    <xdr:to>
      <xdr:col>1</xdr:col>
      <xdr:colOff>838200</xdr:colOff>
      <xdr:row>0</xdr:row>
      <xdr:rowOff>361950</xdr:rowOff>
    </xdr:to>
    <xdr:pic>
      <xdr:nvPicPr>
        <xdr:cNvPr id="2408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12763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B2:I18"/>
  <sheetViews>
    <sheetView view="pageBreakPreview" zoomScaleNormal="100" zoomScaleSheetLayoutView="100" workbookViewId="0">
      <selection activeCell="C16" sqref="C16:G16"/>
    </sheetView>
  </sheetViews>
  <sheetFormatPr defaultColWidth="9.28515625" defaultRowHeight="12.75"/>
  <cols>
    <col min="1" max="6" width="9.28515625" style="47" customWidth="1"/>
    <col min="7" max="7" width="28.140625" style="47" customWidth="1"/>
    <col min="8" max="8" width="64.7109375" style="47" hidden="1" customWidth="1"/>
    <col min="9" max="9" width="33.42578125" style="47" customWidth="1"/>
    <col min="10" max="16384" width="9.28515625" style="47"/>
  </cols>
  <sheetData>
    <row r="2" spans="2:9" ht="30" customHeight="1">
      <c r="D2" s="215" t="s">
        <v>0</v>
      </c>
      <c r="E2" s="215"/>
      <c r="F2" s="215"/>
      <c r="G2" s="215"/>
      <c r="H2" s="48"/>
      <c r="I2" s="49"/>
    </row>
    <row r="7" spans="2:9" ht="32.25" customHeight="1">
      <c r="B7" s="50" t="s">
        <v>1</v>
      </c>
      <c r="C7" s="50"/>
      <c r="D7" s="216" t="s">
        <v>20</v>
      </c>
      <c r="E7" s="216"/>
      <c r="F7" s="216"/>
      <c r="G7" s="216"/>
      <c r="H7" s="51" t="s">
        <v>8</v>
      </c>
      <c r="I7" s="52"/>
    </row>
    <row r="9" spans="2:9" ht="40.9" customHeight="1">
      <c r="B9" s="50" t="s">
        <v>2</v>
      </c>
      <c r="D9" s="216" t="s">
        <v>12</v>
      </c>
      <c r="E9" s="216"/>
      <c r="F9" s="216"/>
      <c r="G9" s="216"/>
      <c r="H9" s="51" t="s">
        <v>7</v>
      </c>
      <c r="I9" s="53"/>
    </row>
    <row r="14" spans="2:9" ht="18.75">
      <c r="C14" s="54"/>
    </row>
    <row r="16" spans="2:9" ht="27">
      <c r="C16" s="217" t="s">
        <v>3</v>
      </c>
      <c r="D16" s="217"/>
      <c r="E16" s="217"/>
      <c r="F16" s="217"/>
      <c r="G16" s="217"/>
      <c r="H16" s="55" t="s">
        <v>10</v>
      </c>
    </row>
    <row r="18" spans="3:8" ht="44.25" customHeight="1">
      <c r="C18" s="218" t="s">
        <v>246</v>
      </c>
      <c r="D18" s="219"/>
      <c r="E18" s="219"/>
      <c r="F18" s="219"/>
      <c r="G18" s="219"/>
      <c r="H18" s="56" t="s">
        <v>11</v>
      </c>
    </row>
  </sheetData>
  <mergeCells count="5">
    <mergeCell ref="D2:G2"/>
    <mergeCell ref="D7:G7"/>
    <mergeCell ref="D9:G9"/>
    <mergeCell ref="C16:G16"/>
    <mergeCell ref="C18:G18"/>
  </mergeCells>
  <pageMargins left="0.74791666666666667" right="0.35416666666666669" top="0.78680555555555554" bottom="0.39305555555555555" header="0.51180555555555551" footer="0.511805555555555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L547"/>
  <sheetViews>
    <sheetView showZeros="0" view="pageBreakPreview" zoomScaleNormal="90" zoomScaleSheetLayoutView="100" workbookViewId="0">
      <pane ySplit="2" topLeftCell="A524" activePane="bottomLeft" state="frozen"/>
      <selection activeCell="O94" sqref="O94"/>
      <selection pane="bottomLeft" activeCell="K528" sqref="K528"/>
    </sheetView>
  </sheetViews>
  <sheetFormatPr defaultColWidth="8.85546875" defaultRowHeight="15"/>
  <cols>
    <col min="1" max="1" width="5.7109375" style="162" customWidth="1"/>
    <col min="2" max="2" width="34.7109375" style="150" customWidth="1"/>
    <col min="3" max="3" width="47.85546875" style="151" hidden="1" customWidth="1"/>
    <col min="4" max="4" width="4.7109375" style="163" customWidth="1"/>
    <col min="5" max="5" width="7.7109375" style="164" customWidth="1"/>
    <col min="6" max="7" width="8.7109375" style="164" hidden="1" customWidth="1"/>
    <col min="8" max="8" width="15.28515625" style="80" customWidth="1"/>
    <col min="9" max="10" width="13.28515625" style="80" customWidth="1"/>
    <col min="11" max="11" width="13.28515625" style="165" customWidth="1"/>
    <col min="12" max="12" width="22.28515625" style="95" customWidth="1"/>
    <col min="13" max="13" width="30.85546875" style="95" customWidth="1"/>
    <col min="14" max="16384" width="8.85546875" style="95"/>
  </cols>
  <sheetData>
    <row r="1" spans="1:12" s="59" customFormat="1" ht="34.5" customHeight="1" thickBot="1">
      <c r="A1" s="57"/>
      <c r="B1" s="220" t="s">
        <v>13</v>
      </c>
      <c r="C1" s="220"/>
      <c r="D1" s="220"/>
      <c r="E1" s="220"/>
      <c r="F1" s="221"/>
      <c r="G1" s="228" t="s">
        <v>245</v>
      </c>
      <c r="H1" s="229"/>
      <c r="I1" s="201"/>
      <c r="J1" s="201"/>
      <c r="K1" s="58"/>
    </row>
    <row r="2" spans="1:12" s="68" customFormat="1" ht="26.25" thickBot="1">
      <c r="A2" s="60" t="s">
        <v>14</v>
      </c>
      <c r="B2" s="61" t="s">
        <v>4</v>
      </c>
      <c r="C2" s="62"/>
      <c r="D2" s="63" t="s">
        <v>15</v>
      </c>
      <c r="E2" s="64" t="s">
        <v>16</v>
      </c>
      <c r="F2" s="64" t="s">
        <v>17</v>
      </c>
      <c r="G2" s="65" t="s">
        <v>18</v>
      </c>
      <c r="H2" s="65" t="s">
        <v>250</v>
      </c>
      <c r="I2" s="65" t="s">
        <v>256</v>
      </c>
      <c r="J2" s="202" t="s">
        <v>252</v>
      </c>
      <c r="K2" s="66" t="s">
        <v>251</v>
      </c>
      <c r="L2" s="67"/>
    </row>
    <row r="3" spans="1:12" s="73" customFormat="1" ht="12.75" hidden="1" customHeight="1">
      <c r="A3" s="69"/>
      <c r="B3" s="70"/>
      <c r="C3" s="71"/>
      <c r="D3" s="72" t="s">
        <v>5</v>
      </c>
      <c r="E3" s="72">
        <v>120</v>
      </c>
      <c r="F3" s="72"/>
      <c r="G3" s="72"/>
      <c r="K3" s="74"/>
    </row>
    <row r="4" spans="1:12" s="73" customFormat="1" ht="12.75">
      <c r="A4" s="75"/>
      <c r="B4" s="76"/>
      <c r="C4" s="77"/>
      <c r="D4" s="78"/>
      <c r="E4" s="79"/>
      <c r="F4" s="79"/>
      <c r="G4" s="79"/>
      <c r="H4" s="80"/>
      <c r="I4" s="80"/>
      <c r="J4" s="80"/>
      <c r="K4" s="81"/>
    </row>
    <row r="5" spans="1:12" s="83" customFormat="1" ht="15.75">
      <c r="A5" s="82"/>
      <c r="B5" s="226" t="s">
        <v>6</v>
      </c>
      <c r="C5" s="226"/>
      <c r="D5" s="226"/>
      <c r="E5" s="226"/>
      <c r="F5" s="226"/>
      <c r="G5" s="226"/>
      <c r="H5" s="226"/>
      <c r="I5" s="226"/>
      <c r="J5" s="226"/>
      <c r="K5" s="227"/>
    </row>
    <row r="6" spans="1:12" s="83" customFormat="1">
      <c r="A6" s="82"/>
      <c r="B6" s="224" t="s">
        <v>244</v>
      </c>
      <c r="C6" s="224"/>
      <c r="D6" s="224"/>
      <c r="E6" s="224"/>
      <c r="F6" s="224"/>
      <c r="G6" s="224"/>
      <c r="H6" s="224"/>
      <c r="I6" s="224"/>
      <c r="J6" s="224"/>
      <c r="K6" s="225"/>
    </row>
    <row r="7" spans="1:12" s="73" customFormat="1" ht="12.75">
      <c r="A7" s="75"/>
      <c r="B7" s="84"/>
      <c r="C7" s="85"/>
      <c r="D7" s="78"/>
      <c r="E7" s="86"/>
      <c r="F7" s="86"/>
      <c r="G7" s="86"/>
      <c r="H7" s="87"/>
      <c r="I7" s="87"/>
      <c r="J7" s="87"/>
      <c r="K7" s="81"/>
    </row>
    <row r="8" spans="1:12" s="73" customFormat="1" ht="60.75" customHeight="1">
      <c r="A8" s="75"/>
      <c r="B8" s="222" t="s">
        <v>21</v>
      </c>
      <c r="C8" s="222"/>
      <c r="D8" s="222"/>
      <c r="E8" s="222"/>
      <c r="F8" s="222"/>
      <c r="G8" s="222"/>
      <c r="H8" s="222"/>
      <c r="I8" s="222"/>
      <c r="J8" s="222"/>
      <c r="K8" s="223"/>
    </row>
    <row r="9" spans="1:12" s="73" customFormat="1" ht="102.75" customHeight="1">
      <c r="A9" s="75"/>
      <c r="B9" s="222" t="s">
        <v>22</v>
      </c>
      <c r="C9" s="222" t="s">
        <v>9</v>
      </c>
      <c r="D9" s="222"/>
      <c r="E9" s="222"/>
      <c r="F9" s="222"/>
      <c r="G9" s="222"/>
      <c r="H9" s="222"/>
      <c r="I9" s="222"/>
      <c r="J9" s="222"/>
      <c r="K9" s="223"/>
    </row>
    <row r="10" spans="1:12" s="73" customFormat="1">
      <c r="A10" s="75"/>
      <c r="B10" s="76"/>
      <c r="C10" s="88"/>
      <c r="D10" s="78"/>
      <c r="E10" s="79"/>
      <c r="F10" s="79"/>
      <c r="G10" s="79"/>
      <c r="H10" s="80"/>
      <c r="I10" s="80"/>
      <c r="J10" s="80"/>
      <c r="K10" s="81"/>
    </row>
    <row r="11" spans="1:12" ht="14.25" customHeight="1">
      <c r="A11" s="89">
        <v>100</v>
      </c>
      <c r="B11" s="90" t="s">
        <v>23</v>
      </c>
      <c r="C11" s="90"/>
      <c r="D11" s="91"/>
      <c r="E11" s="92"/>
      <c r="F11" s="92"/>
      <c r="G11" s="92"/>
      <c r="H11" s="93"/>
      <c r="I11" s="93"/>
      <c r="J11" s="93"/>
      <c r="K11" s="94"/>
    </row>
    <row r="12" spans="1:12" ht="14.25" customHeight="1">
      <c r="A12" s="96"/>
      <c r="B12" s="97"/>
      <c r="C12" s="98"/>
      <c r="D12" s="99"/>
      <c r="E12" s="100"/>
      <c r="F12" s="100"/>
      <c r="G12" s="100"/>
      <c r="H12" s="101"/>
      <c r="I12" s="101"/>
      <c r="J12" s="101"/>
      <c r="K12" s="102"/>
    </row>
    <row r="13" spans="1:12" s="83" customFormat="1" ht="90">
      <c r="A13" s="103"/>
      <c r="B13" s="104" t="s">
        <v>24</v>
      </c>
      <c r="C13" s="105"/>
      <c r="D13" s="106"/>
      <c r="E13" s="107"/>
      <c r="F13" s="107"/>
      <c r="G13" s="107"/>
      <c r="H13" s="108"/>
      <c r="I13" s="128">
        <f t="shared" ref="I13:I21" si="0">H13*1.2</f>
        <v>0</v>
      </c>
      <c r="J13" s="128">
        <f t="shared" ref="J13:J22" si="1">E13*H13</f>
        <v>0</v>
      </c>
      <c r="K13" s="128">
        <f t="shared" ref="K13:K22" si="2">E13*I13</f>
        <v>0</v>
      </c>
    </row>
    <row r="14" spans="1:12" s="83" customFormat="1" ht="45">
      <c r="A14" s="109">
        <f>A11+1</f>
        <v>101</v>
      </c>
      <c r="B14" s="110" t="s">
        <v>25</v>
      </c>
      <c r="C14" s="111"/>
      <c r="D14" s="112"/>
      <c r="E14" s="113"/>
      <c r="F14" s="113"/>
      <c r="G14" s="113"/>
      <c r="H14" s="114"/>
      <c r="I14" s="128">
        <f t="shared" si="0"/>
        <v>0</v>
      </c>
      <c r="J14" s="128">
        <f t="shared" si="1"/>
        <v>0</v>
      </c>
      <c r="K14" s="128">
        <f t="shared" si="2"/>
        <v>0</v>
      </c>
    </row>
    <row r="15" spans="1:12" s="83" customFormat="1" ht="30">
      <c r="A15" s="109"/>
      <c r="B15" s="116" t="s">
        <v>26</v>
      </c>
      <c r="C15" s="111"/>
      <c r="D15" s="112"/>
      <c r="E15" s="113"/>
      <c r="F15" s="113"/>
      <c r="G15" s="113"/>
      <c r="H15" s="114"/>
      <c r="I15" s="128">
        <f t="shared" si="0"/>
        <v>0</v>
      </c>
      <c r="J15" s="128">
        <f t="shared" si="1"/>
        <v>0</v>
      </c>
      <c r="K15" s="128">
        <f t="shared" si="2"/>
        <v>0</v>
      </c>
    </row>
    <row r="16" spans="1:12" s="83" customFormat="1" ht="30">
      <c r="A16" s="109"/>
      <c r="B16" s="117" t="s">
        <v>27</v>
      </c>
      <c r="C16" s="111"/>
      <c r="D16" s="112"/>
      <c r="E16" s="113"/>
      <c r="F16" s="113"/>
      <c r="G16" s="113"/>
      <c r="H16" s="114"/>
      <c r="I16" s="128">
        <f t="shared" si="0"/>
        <v>0</v>
      </c>
      <c r="J16" s="128">
        <f t="shared" si="1"/>
        <v>0</v>
      </c>
      <c r="K16" s="128">
        <f t="shared" si="2"/>
        <v>0</v>
      </c>
    </row>
    <row r="17" spans="1:11" s="83" customFormat="1" ht="45">
      <c r="A17" s="109"/>
      <c r="B17" s="117" t="s">
        <v>28</v>
      </c>
      <c r="C17" s="111"/>
      <c r="D17" s="112"/>
      <c r="E17" s="113"/>
      <c r="F17" s="113"/>
      <c r="G17" s="113"/>
      <c r="H17" s="114"/>
      <c r="I17" s="128">
        <f t="shared" si="0"/>
        <v>0</v>
      </c>
      <c r="J17" s="128">
        <f t="shared" si="1"/>
        <v>0</v>
      </c>
      <c r="K17" s="128">
        <f t="shared" si="2"/>
        <v>0</v>
      </c>
    </row>
    <row r="18" spans="1:11" s="83" customFormat="1" ht="45">
      <c r="A18" s="109"/>
      <c r="B18" s="117" t="s">
        <v>29</v>
      </c>
      <c r="C18" s="111"/>
      <c r="D18" s="112"/>
      <c r="E18" s="113"/>
      <c r="F18" s="113"/>
      <c r="G18" s="113"/>
      <c r="H18" s="114"/>
      <c r="I18" s="128">
        <f t="shared" si="0"/>
        <v>0</v>
      </c>
      <c r="J18" s="128">
        <f t="shared" si="1"/>
        <v>0</v>
      </c>
      <c r="K18" s="128">
        <f t="shared" si="2"/>
        <v>0</v>
      </c>
    </row>
    <row r="19" spans="1:11" s="83" customFormat="1" ht="30">
      <c r="A19" s="109"/>
      <c r="B19" s="117" t="s">
        <v>30</v>
      </c>
      <c r="C19" s="111"/>
      <c r="D19" s="112"/>
      <c r="E19" s="113"/>
      <c r="F19" s="113"/>
      <c r="G19" s="113"/>
      <c r="H19" s="114"/>
      <c r="I19" s="128">
        <f t="shared" si="0"/>
        <v>0</v>
      </c>
      <c r="J19" s="128">
        <f t="shared" si="1"/>
        <v>0</v>
      </c>
      <c r="K19" s="128">
        <f t="shared" si="2"/>
        <v>0</v>
      </c>
    </row>
    <row r="20" spans="1:11" s="83" customFormat="1">
      <c r="A20" s="109"/>
      <c r="B20" s="117" t="s">
        <v>31</v>
      </c>
      <c r="C20" s="111"/>
      <c r="D20" s="112"/>
      <c r="E20" s="113"/>
      <c r="F20" s="113"/>
      <c r="G20" s="113"/>
      <c r="H20" s="114"/>
      <c r="I20" s="128">
        <f t="shared" si="0"/>
        <v>0</v>
      </c>
      <c r="J20" s="128">
        <f t="shared" si="1"/>
        <v>0</v>
      </c>
      <c r="K20" s="128">
        <f t="shared" si="2"/>
        <v>0</v>
      </c>
    </row>
    <row r="21" spans="1:11" s="83" customFormat="1">
      <c r="A21" s="109"/>
      <c r="B21" s="117" t="s">
        <v>32</v>
      </c>
      <c r="C21" s="111"/>
      <c r="D21" s="112"/>
      <c r="E21" s="113"/>
      <c r="F21" s="113"/>
      <c r="G21" s="113"/>
      <c r="H21" s="114"/>
      <c r="I21" s="128">
        <f t="shared" si="0"/>
        <v>0</v>
      </c>
      <c r="J21" s="128">
        <f t="shared" si="1"/>
        <v>0</v>
      </c>
      <c r="K21" s="128">
        <f t="shared" si="2"/>
        <v>0</v>
      </c>
    </row>
    <row r="22" spans="1:11" s="83" customFormat="1">
      <c r="A22" s="109"/>
      <c r="B22" s="118" t="s">
        <v>33</v>
      </c>
      <c r="C22" s="111"/>
      <c r="D22" s="112" t="s">
        <v>34</v>
      </c>
      <c r="E22" s="112">
        <v>4</v>
      </c>
      <c r="F22" s="113"/>
      <c r="G22" s="113"/>
      <c r="H22" s="115"/>
      <c r="I22" s="128">
        <f>H22*1.2</f>
        <v>0</v>
      </c>
      <c r="J22" s="128">
        <f t="shared" si="1"/>
        <v>0</v>
      </c>
      <c r="K22" s="128">
        <f t="shared" si="2"/>
        <v>0</v>
      </c>
    </row>
    <row r="23" spans="1:11" s="83" customFormat="1" ht="45">
      <c r="A23" s="103">
        <f>A14+1</f>
        <v>102</v>
      </c>
      <c r="B23" s="119" t="s">
        <v>37</v>
      </c>
      <c r="C23" s="120"/>
      <c r="D23" s="121"/>
      <c r="E23" s="122"/>
      <c r="F23" s="122"/>
      <c r="G23" s="122"/>
      <c r="H23" s="108"/>
      <c r="I23" s="128">
        <f t="shared" ref="I23:I49" si="3">H23*1.2</f>
        <v>0</v>
      </c>
      <c r="J23" s="128">
        <f t="shared" ref="J23:J49" si="4">E23*H23</f>
        <v>0</v>
      </c>
      <c r="K23" s="128">
        <f t="shared" ref="K23:K49" si="5">E23*I23</f>
        <v>0</v>
      </c>
    </row>
    <row r="24" spans="1:11" s="83" customFormat="1">
      <c r="A24" s="109"/>
      <c r="B24" s="117" t="s">
        <v>35</v>
      </c>
      <c r="C24" s="111"/>
      <c r="D24" s="112"/>
      <c r="E24" s="113"/>
      <c r="F24" s="113"/>
      <c r="G24" s="113"/>
      <c r="H24" s="114"/>
      <c r="I24" s="128">
        <f t="shared" si="3"/>
        <v>0</v>
      </c>
      <c r="J24" s="128">
        <f t="shared" si="4"/>
        <v>0</v>
      </c>
      <c r="K24" s="128">
        <f t="shared" si="5"/>
        <v>0</v>
      </c>
    </row>
    <row r="25" spans="1:11" s="83" customFormat="1" ht="30">
      <c r="A25" s="109"/>
      <c r="B25" s="117" t="s">
        <v>27</v>
      </c>
      <c r="C25" s="111"/>
      <c r="D25" s="112"/>
      <c r="E25" s="113"/>
      <c r="F25" s="113"/>
      <c r="G25" s="113"/>
      <c r="H25" s="114"/>
      <c r="I25" s="128">
        <f t="shared" si="3"/>
        <v>0</v>
      </c>
      <c r="J25" s="128">
        <f t="shared" si="4"/>
        <v>0</v>
      </c>
      <c r="K25" s="128">
        <f t="shared" si="5"/>
        <v>0</v>
      </c>
    </row>
    <row r="26" spans="1:11" s="83" customFormat="1" ht="45">
      <c r="A26" s="109"/>
      <c r="B26" s="117" t="s">
        <v>28</v>
      </c>
      <c r="C26" s="111"/>
      <c r="D26" s="112"/>
      <c r="E26" s="113"/>
      <c r="F26" s="113"/>
      <c r="G26" s="113"/>
      <c r="H26" s="114"/>
      <c r="I26" s="128">
        <f t="shared" si="3"/>
        <v>0</v>
      </c>
      <c r="J26" s="128">
        <f t="shared" si="4"/>
        <v>0</v>
      </c>
      <c r="K26" s="128">
        <f t="shared" si="5"/>
        <v>0</v>
      </c>
    </row>
    <row r="27" spans="1:11" s="83" customFormat="1" ht="30">
      <c r="A27" s="109"/>
      <c r="B27" s="117" t="s">
        <v>30</v>
      </c>
      <c r="C27" s="111"/>
      <c r="D27" s="112"/>
      <c r="E27" s="113"/>
      <c r="F27" s="113"/>
      <c r="G27" s="113"/>
      <c r="H27" s="114"/>
      <c r="I27" s="128">
        <f t="shared" si="3"/>
        <v>0</v>
      </c>
      <c r="J27" s="128">
        <f t="shared" si="4"/>
        <v>0</v>
      </c>
      <c r="K27" s="128">
        <f t="shared" si="5"/>
        <v>0</v>
      </c>
    </row>
    <row r="28" spans="1:11" s="83" customFormat="1">
      <c r="A28" s="109"/>
      <c r="B28" s="117" t="s">
        <v>31</v>
      </c>
      <c r="C28" s="111"/>
      <c r="D28" s="112"/>
      <c r="E28" s="113"/>
      <c r="F28" s="113"/>
      <c r="G28" s="113"/>
      <c r="H28" s="114"/>
      <c r="I28" s="128">
        <f t="shared" si="3"/>
        <v>0</v>
      </c>
      <c r="J28" s="128">
        <f t="shared" si="4"/>
        <v>0</v>
      </c>
      <c r="K28" s="128">
        <f t="shared" si="5"/>
        <v>0</v>
      </c>
    </row>
    <row r="29" spans="1:11" s="83" customFormat="1">
      <c r="A29" s="109"/>
      <c r="B29" s="117" t="s">
        <v>32</v>
      </c>
      <c r="C29" s="111"/>
      <c r="D29" s="112"/>
      <c r="E29" s="113"/>
      <c r="F29" s="113"/>
      <c r="G29" s="113"/>
      <c r="H29" s="114"/>
      <c r="I29" s="128">
        <f t="shared" si="3"/>
        <v>0</v>
      </c>
      <c r="J29" s="128">
        <f t="shared" si="4"/>
        <v>0</v>
      </c>
      <c r="K29" s="128">
        <f t="shared" si="5"/>
        <v>0</v>
      </c>
    </row>
    <row r="30" spans="1:11" s="83" customFormat="1" ht="30">
      <c r="A30" s="123"/>
      <c r="B30" s="124" t="s">
        <v>36</v>
      </c>
      <c r="C30" s="125"/>
      <c r="D30" s="126" t="s">
        <v>34</v>
      </c>
      <c r="E30" s="126">
        <v>1</v>
      </c>
      <c r="F30" s="127"/>
      <c r="G30" s="127"/>
      <c r="H30" s="128"/>
      <c r="I30" s="128">
        <f t="shared" si="3"/>
        <v>0</v>
      </c>
      <c r="J30" s="128">
        <f t="shared" si="4"/>
        <v>0</v>
      </c>
      <c r="K30" s="128">
        <f t="shared" si="5"/>
        <v>0</v>
      </c>
    </row>
    <row r="31" spans="1:11" s="83" customFormat="1" ht="45">
      <c r="A31" s="109">
        <f>A23+1</f>
        <v>103</v>
      </c>
      <c r="B31" s="129" t="s">
        <v>56</v>
      </c>
      <c r="C31" s="111"/>
      <c r="D31" s="112"/>
      <c r="E31" s="113"/>
      <c r="F31" s="113"/>
      <c r="G31" s="113"/>
      <c r="H31" s="114"/>
      <c r="I31" s="128">
        <f t="shared" si="3"/>
        <v>0</v>
      </c>
      <c r="J31" s="128">
        <f t="shared" si="4"/>
        <v>0</v>
      </c>
      <c r="K31" s="128">
        <f t="shared" si="5"/>
        <v>0</v>
      </c>
    </row>
    <row r="32" spans="1:11" s="83" customFormat="1" ht="45">
      <c r="A32" s="109"/>
      <c r="B32" s="117" t="s">
        <v>57</v>
      </c>
      <c r="C32" s="111"/>
      <c r="D32" s="112"/>
      <c r="E32" s="113"/>
      <c r="F32" s="113"/>
      <c r="G32" s="113"/>
      <c r="H32" s="114"/>
      <c r="I32" s="128">
        <f t="shared" si="3"/>
        <v>0</v>
      </c>
      <c r="J32" s="128">
        <f t="shared" si="4"/>
        <v>0</v>
      </c>
      <c r="K32" s="128">
        <f t="shared" si="5"/>
        <v>0</v>
      </c>
    </row>
    <row r="33" spans="1:12" s="83" customFormat="1" ht="60">
      <c r="A33" s="109"/>
      <c r="B33" s="117" t="s">
        <v>38</v>
      </c>
      <c r="C33" s="111"/>
      <c r="D33" s="112"/>
      <c r="E33" s="113"/>
      <c r="F33" s="113"/>
      <c r="G33" s="113"/>
      <c r="H33" s="114"/>
      <c r="I33" s="128">
        <f t="shared" si="3"/>
        <v>0</v>
      </c>
      <c r="J33" s="128">
        <f t="shared" si="4"/>
        <v>0</v>
      </c>
      <c r="K33" s="128">
        <f t="shared" si="5"/>
        <v>0</v>
      </c>
    </row>
    <row r="34" spans="1:12" s="83" customFormat="1">
      <c r="A34" s="109"/>
      <c r="B34" s="117" t="s">
        <v>31</v>
      </c>
      <c r="C34" s="111"/>
      <c r="D34" s="112"/>
      <c r="E34" s="113"/>
      <c r="F34" s="113"/>
      <c r="G34" s="113"/>
      <c r="H34" s="114"/>
      <c r="I34" s="128">
        <f t="shared" si="3"/>
        <v>0</v>
      </c>
      <c r="J34" s="128">
        <f t="shared" si="4"/>
        <v>0</v>
      </c>
      <c r="K34" s="128">
        <f t="shared" si="5"/>
        <v>0</v>
      </c>
    </row>
    <row r="35" spans="1:12" s="83" customFormat="1">
      <c r="A35" s="109"/>
      <c r="B35" s="117" t="s">
        <v>39</v>
      </c>
      <c r="C35" s="111"/>
      <c r="D35" s="112"/>
      <c r="E35" s="113"/>
      <c r="F35" s="113"/>
      <c r="G35" s="113"/>
      <c r="H35" s="114"/>
      <c r="I35" s="128">
        <f t="shared" si="3"/>
        <v>0</v>
      </c>
      <c r="J35" s="128">
        <f t="shared" si="4"/>
        <v>0</v>
      </c>
      <c r="K35" s="128">
        <f t="shared" si="5"/>
        <v>0</v>
      </c>
    </row>
    <row r="36" spans="1:12" s="83" customFormat="1">
      <c r="A36" s="123"/>
      <c r="B36" s="118" t="s">
        <v>40</v>
      </c>
      <c r="C36" s="111"/>
      <c r="D36" s="126" t="s">
        <v>34</v>
      </c>
      <c r="E36" s="126">
        <v>1</v>
      </c>
      <c r="F36" s="127"/>
      <c r="G36" s="127"/>
      <c r="H36" s="128"/>
      <c r="I36" s="128">
        <f t="shared" si="3"/>
        <v>0</v>
      </c>
      <c r="J36" s="128">
        <f t="shared" si="4"/>
        <v>0</v>
      </c>
      <c r="K36" s="128">
        <f t="shared" si="5"/>
        <v>0</v>
      </c>
    </row>
    <row r="37" spans="1:12" s="83" customFormat="1" ht="105">
      <c r="A37" s="109">
        <f>A31+1</f>
        <v>104</v>
      </c>
      <c r="B37" s="129" t="s">
        <v>41</v>
      </c>
      <c r="C37" s="111"/>
      <c r="D37" s="112"/>
      <c r="E37" s="113"/>
      <c r="F37" s="113"/>
      <c r="G37" s="113"/>
      <c r="H37" s="114"/>
      <c r="I37" s="128">
        <f t="shared" si="3"/>
        <v>0</v>
      </c>
      <c r="J37" s="128">
        <f t="shared" si="4"/>
        <v>0</v>
      </c>
      <c r="K37" s="128">
        <f t="shared" si="5"/>
        <v>0</v>
      </c>
    </row>
    <row r="38" spans="1:12" s="83" customFormat="1" ht="30">
      <c r="A38" s="109"/>
      <c r="B38" s="117" t="s">
        <v>42</v>
      </c>
      <c r="C38" s="111"/>
      <c r="D38" s="112"/>
      <c r="E38" s="113"/>
      <c r="F38" s="113"/>
      <c r="G38" s="113"/>
      <c r="H38" s="114"/>
      <c r="I38" s="128">
        <f t="shared" si="3"/>
        <v>0</v>
      </c>
      <c r="J38" s="128">
        <f t="shared" si="4"/>
        <v>0</v>
      </c>
      <c r="K38" s="128">
        <f t="shared" si="5"/>
        <v>0</v>
      </c>
    </row>
    <row r="39" spans="1:12" s="83" customFormat="1" ht="30">
      <c r="A39" s="109"/>
      <c r="B39" s="117" t="s">
        <v>43</v>
      </c>
      <c r="C39" s="111"/>
      <c r="D39" s="112"/>
      <c r="E39" s="113"/>
      <c r="F39" s="113"/>
      <c r="G39" s="113"/>
      <c r="H39" s="114"/>
      <c r="I39" s="128">
        <f t="shared" si="3"/>
        <v>0</v>
      </c>
      <c r="J39" s="128">
        <f t="shared" si="4"/>
        <v>0</v>
      </c>
      <c r="K39" s="128">
        <f t="shared" si="5"/>
        <v>0</v>
      </c>
    </row>
    <row r="40" spans="1:12" s="83" customFormat="1" ht="30">
      <c r="A40" s="109"/>
      <c r="B40" s="117" t="s">
        <v>44</v>
      </c>
      <c r="C40" s="111"/>
      <c r="D40" s="112"/>
      <c r="E40" s="113"/>
      <c r="F40" s="113"/>
      <c r="G40" s="113"/>
      <c r="H40" s="114"/>
      <c r="I40" s="128">
        <f t="shared" si="3"/>
        <v>0</v>
      </c>
      <c r="J40" s="128">
        <f t="shared" si="4"/>
        <v>0</v>
      </c>
      <c r="K40" s="128">
        <f t="shared" si="5"/>
        <v>0</v>
      </c>
    </row>
    <row r="41" spans="1:12" s="83" customFormat="1">
      <c r="A41" s="109"/>
      <c r="B41" s="117" t="s">
        <v>31</v>
      </c>
      <c r="C41" s="111"/>
      <c r="D41" s="112"/>
      <c r="E41" s="113"/>
      <c r="F41" s="113"/>
      <c r="G41" s="113"/>
      <c r="H41" s="114"/>
      <c r="I41" s="128">
        <f t="shared" si="3"/>
        <v>0</v>
      </c>
      <c r="J41" s="128">
        <f t="shared" si="4"/>
        <v>0</v>
      </c>
      <c r="K41" s="128">
        <f t="shared" si="5"/>
        <v>0</v>
      </c>
    </row>
    <row r="42" spans="1:12" s="83" customFormat="1" ht="30">
      <c r="A42" s="109"/>
      <c r="B42" s="117" t="s">
        <v>45</v>
      </c>
      <c r="C42" s="111"/>
      <c r="D42" s="112"/>
      <c r="E42" s="113"/>
      <c r="F42" s="113"/>
      <c r="G42" s="113"/>
      <c r="H42" s="203"/>
      <c r="I42" s="128">
        <f t="shared" si="3"/>
        <v>0</v>
      </c>
      <c r="J42" s="128">
        <f t="shared" si="4"/>
        <v>0</v>
      </c>
      <c r="K42" s="128">
        <f t="shared" si="5"/>
        <v>0</v>
      </c>
    </row>
    <row r="43" spans="1:12" s="83" customFormat="1">
      <c r="A43" s="109"/>
      <c r="B43" s="117" t="s">
        <v>46</v>
      </c>
      <c r="C43" s="111"/>
      <c r="D43" s="112"/>
      <c r="E43" s="113"/>
      <c r="F43" s="113"/>
      <c r="G43" s="113"/>
      <c r="H43" s="203"/>
      <c r="I43" s="128">
        <f t="shared" si="3"/>
        <v>0</v>
      </c>
      <c r="J43" s="128">
        <f t="shared" si="4"/>
        <v>0</v>
      </c>
      <c r="K43" s="128">
        <f t="shared" si="5"/>
        <v>0</v>
      </c>
    </row>
    <row r="44" spans="1:12" s="83" customFormat="1" ht="30">
      <c r="A44" s="109"/>
      <c r="B44" s="117" t="s">
        <v>47</v>
      </c>
      <c r="C44" s="111"/>
      <c r="D44" s="112"/>
      <c r="E44" s="113"/>
      <c r="F44" s="113"/>
      <c r="G44" s="113"/>
      <c r="H44" s="203"/>
      <c r="I44" s="128">
        <f t="shared" si="3"/>
        <v>0</v>
      </c>
      <c r="J44" s="128">
        <f t="shared" si="4"/>
        <v>0</v>
      </c>
      <c r="K44" s="128">
        <f t="shared" si="5"/>
        <v>0</v>
      </c>
    </row>
    <row r="45" spans="1:12" s="83" customFormat="1">
      <c r="A45" s="109"/>
      <c r="B45" s="117" t="s">
        <v>48</v>
      </c>
      <c r="C45" s="111"/>
      <c r="D45" s="112"/>
      <c r="E45" s="130"/>
      <c r="F45" s="130"/>
      <c r="G45" s="130"/>
      <c r="H45" s="203"/>
      <c r="I45" s="128">
        <f t="shared" si="3"/>
        <v>0</v>
      </c>
      <c r="J45" s="128">
        <f t="shared" si="4"/>
        <v>0</v>
      </c>
      <c r="K45" s="128">
        <f t="shared" si="5"/>
        <v>0</v>
      </c>
      <c r="L45" s="131"/>
    </row>
    <row r="46" spans="1:12" s="83" customFormat="1">
      <c r="A46" s="123"/>
      <c r="B46" s="132" t="s">
        <v>33</v>
      </c>
      <c r="C46" s="111"/>
      <c r="D46" s="126" t="s">
        <v>34</v>
      </c>
      <c r="E46" s="126">
        <v>2</v>
      </c>
      <c r="F46" s="127"/>
      <c r="G46" s="127"/>
      <c r="H46" s="204"/>
      <c r="I46" s="128">
        <f t="shared" si="3"/>
        <v>0</v>
      </c>
      <c r="J46" s="128">
        <f t="shared" si="4"/>
        <v>0</v>
      </c>
      <c r="K46" s="128">
        <f t="shared" si="5"/>
        <v>0</v>
      </c>
    </row>
    <row r="47" spans="1:12" s="83" customFormat="1" ht="45">
      <c r="A47" s="123">
        <f>A37+1</f>
        <v>105</v>
      </c>
      <c r="B47" s="133" t="s">
        <v>49</v>
      </c>
      <c r="C47" s="125"/>
      <c r="D47" s="126" t="s">
        <v>34</v>
      </c>
      <c r="E47" s="126">
        <v>10</v>
      </c>
      <c r="F47" s="127"/>
      <c r="G47" s="127"/>
      <c r="H47" s="204"/>
      <c r="I47" s="128">
        <f t="shared" si="3"/>
        <v>0</v>
      </c>
      <c r="J47" s="128">
        <f t="shared" si="4"/>
        <v>0</v>
      </c>
      <c r="K47" s="128">
        <f t="shared" si="5"/>
        <v>0</v>
      </c>
    </row>
    <row r="48" spans="1:12" s="83" customFormat="1" ht="45">
      <c r="A48" s="134">
        <f>A47+1</f>
        <v>106</v>
      </c>
      <c r="B48" s="135" t="s">
        <v>50</v>
      </c>
      <c r="C48" s="136"/>
      <c r="D48" s="137" t="s">
        <v>51</v>
      </c>
      <c r="E48" s="138">
        <v>1</v>
      </c>
      <c r="F48" s="139"/>
      <c r="G48" s="139"/>
      <c r="H48" s="205"/>
      <c r="I48" s="128">
        <f t="shared" si="3"/>
        <v>0</v>
      </c>
      <c r="J48" s="128">
        <f t="shared" si="4"/>
        <v>0</v>
      </c>
      <c r="K48" s="128">
        <f t="shared" si="5"/>
        <v>0</v>
      </c>
      <c r="L48" s="140"/>
    </row>
    <row r="49" spans="1:11" s="83" customFormat="1" ht="30.75" thickBot="1">
      <c r="A49" s="109">
        <f>A48+1</f>
        <v>107</v>
      </c>
      <c r="B49" s="119" t="s">
        <v>52</v>
      </c>
      <c r="C49" s="111"/>
      <c r="D49" s="126" t="s">
        <v>34</v>
      </c>
      <c r="E49" s="126">
        <v>10</v>
      </c>
      <c r="F49" s="113"/>
      <c r="G49" s="113"/>
      <c r="H49" s="203"/>
      <c r="I49" s="128">
        <f t="shared" si="3"/>
        <v>0</v>
      </c>
      <c r="J49" s="128">
        <f t="shared" si="4"/>
        <v>0</v>
      </c>
      <c r="K49" s="128">
        <f t="shared" si="5"/>
        <v>0</v>
      </c>
    </row>
    <row r="50" spans="1:11" s="148" customFormat="1" thickBot="1">
      <c r="A50" s="141">
        <f>A11</f>
        <v>100</v>
      </c>
      <c r="B50" s="142" t="str">
        <f>B11</f>
        <v>10kV RASKLOPNI BLOK</v>
      </c>
      <c r="C50" s="143"/>
      <c r="D50" s="144"/>
      <c r="E50" s="144"/>
      <c r="F50" s="144"/>
      <c r="G50" s="145" t="s">
        <v>19</v>
      </c>
      <c r="H50" s="206"/>
      <c r="I50" s="146"/>
      <c r="J50" s="147">
        <f>SUM(J13:J49)</f>
        <v>0</v>
      </c>
      <c r="K50" s="147">
        <f>SUM(K13:K49)</f>
        <v>0</v>
      </c>
    </row>
    <row r="51" spans="1:11" s="148" customFormat="1" ht="13.5" customHeight="1" thickTop="1">
      <c r="A51" s="149"/>
      <c r="B51" s="150"/>
      <c r="C51" s="151"/>
      <c r="D51" s="78"/>
      <c r="E51" s="152"/>
      <c r="F51" s="152"/>
      <c r="G51" s="152"/>
      <c r="H51" s="207"/>
      <c r="I51" s="87"/>
      <c r="J51" s="87"/>
      <c r="K51" s="153"/>
    </row>
    <row r="52" spans="1:11" ht="14.25" customHeight="1">
      <c r="A52" s="89">
        <v>200</v>
      </c>
      <c r="B52" s="90" t="s">
        <v>53</v>
      </c>
      <c r="C52" s="90"/>
      <c r="D52" s="91"/>
      <c r="E52" s="92"/>
      <c r="F52" s="92"/>
      <c r="G52" s="92"/>
      <c r="H52" s="208"/>
      <c r="I52" s="93"/>
      <c r="J52" s="93"/>
      <c r="K52" s="94"/>
    </row>
    <row r="53" spans="1:11" ht="14.25" customHeight="1">
      <c r="A53" s="154"/>
      <c r="B53" s="155"/>
      <c r="C53" s="156"/>
      <c r="D53" s="157"/>
      <c r="E53" s="158"/>
      <c r="F53" s="158"/>
      <c r="G53" s="158"/>
      <c r="H53" s="209"/>
      <c r="I53" s="159"/>
      <c r="J53" s="159"/>
      <c r="K53" s="160"/>
    </row>
    <row r="54" spans="1:11" s="83" customFormat="1" ht="150">
      <c r="A54" s="109">
        <f>A52+1</f>
        <v>201</v>
      </c>
      <c r="B54" s="129" t="s">
        <v>58</v>
      </c>
      <c r="C54" s="111"/>
      <c r="D54" s="112"/>
      <c r="E54" s="113"/>
      <c r="F54" s="113"/>
      <c r="G54" s="113"/>
      <c r="H54" s="203"/>
      <c r="I54" s="128">
        <f t="shared" ref="I54:I64" si="6">H54*1.2</f>
        <v>0</v>
      </c>
      <c r="J54" s="128">
        <f t="shared" ref="J54:J64" si="7">E54*H54</f>
        <v>0</v>
      </c>
      <c r="K54" s="128">
        <f t="shared" ref="K54:K64" si="8">E54*I54</f>
        <v>0</v>
      </c>
    </row>
    <row r="55" spans="1:11" s="83" customFormat="1" ht="30">
      <c r="A55" s="109"/>
      <c r="B55" s="129" t="s">
        <v>54</v>
      </c>
      <c r="C55" s="111"/>
      <c r="D55" s="112"/>
      <c r="E55" s="113"/>
      <c r="F55" s="113"/>
      <c r="G55" s="113"/>
      <c r="H55" s="203"/>
      <c r="I55" s="128">
        <f t="shared" si="6"/>
        <v>0</v>
      </c>
      <c r="J55" s="128">
        <f t="shared" si="7"/>
        <v>0</v>
      </c>
      <c r="K55" s="128">
        <f t="shared" si="8"/>
        <v>0</v>
      </c>
    </row>
    <row r="56" spans="1:11" s="83" customFormat="1" ht="90">
      <c r="A56" s="109"/>
      <c r="B56" s="117" t="s">
        <v>55</v>
      </c>
      <c r="C56" s="111"/>
      <c r="D56" s="112"/>
      <c r="E56" s="113"/>
      <c r="F56" s="113"/>
      <c r="G56" s="113"/>
      <c r="H56" s="203"/>
      <c r="I56" s="128">
        <f t="shared" si="6"/>
        <v>0</v>
      </c>
      <c r="J56" s="128">
        <f t="shared" si="7"/>
        <v>0</v>
      </c>
      <c r="K56" s="128">
        <f t="shared" si="8"/>
        <v>0</v>
      </c>
    </row>
    <row r="57" spans="1:11" s="83" customFormat="1" ht="45">
      <c r="A57" s="109"/>
      <c r="B57" s="117" t="s">
        <v>59</v>
      </c>
      <c r="C57" s="111"/>
      <c r="D57" s="112"/>
      <c r="E57" s="113"/>
      <c r="F57" s="113"/>
      <c r="G57" s="113"/>
      <c r="H57" s="203"/>
      <c r="I57" s="128">
        <f t="shared" si="6"/>
        <v>0</v>
      </c>
      <c r="J57" s="128">
        <f t="shared" si="7"/>
        <v>0</v>
      </c>
      <c r="K57" s="128">
        <f t="shared" si="8"/>
        <v>0</v>
      </c>
    </row>
    <row r="58" spans="1:11" s="83" customFormat="1">
      <c r="A58" s="109"/>
      <c r="B58" s="117" t="s">
        <v>60</v>
      </c>
      <c r="C58" s="111"/>
      <c r="D58" s="112"/>
      <c r="E58" s="113"/>
      <c r="F58" s="113"/>
      <c r="G58" s="113"/>
      <c r="H58" s="203"/>
      <c r="I58" s="128">
        <f t="shared" si="6"/>
        <v>0</v>
      </c>
      <c r="J58" s="128">
        <f t="shared" si="7"/>
        <v>0</v>
      </c>
      <c r="K58" s="128">
        <f t="shared" si="8"/>
        <v>0</v>
      </c>
    </row>
    <row r="59" spans="1:11" s="83" customFormat="1">
      <c r="A59" s="109"/>
      <c r="B59" s="117" t="s">
        <v>61</v>
      </c>
      <c r="C59" s="111"/>
      <c r="D59" s="112"/>
      <c r="E59" s="113"/>
      <c r="F59" s="113"/>
      <c r="G59" s="113"/>
      <c r="H59" s="203"/>
      <c r="I59" s="128">
        <f t="shared" si="6"/>
        <v>0</v>
      </c>
      <c r="J59" s="128">
        <f t="shared" si="7"/>
        <v>0</v>
      </c>
      <c r="K59" s="128">
        <f t="shared" si="8"/>
        <v>0</v>
      </c>
    </row>
    <row r="60" spans="1:11" s="83" customFormat="1">
      <c r="A60" s="109"/>
      <c r="B60" s="117" t="s">
        <v>62</v>
      </c>
      <c r="C60" s="111"/>
      <c r="D60" s="112"/>
      <c r="E60" s="113"/>
      <c r="F60" s="113"/>
      <c r="G60" s="113"/>
      <c r="H60" s="203"/>
      <c r="I60" s="128">
        <f t="shared" si="6"/>
        <v>0</v>
      </c>
      <c r="J60" s="128">
        <f t="shared" si="7"/>
        <v>0</v>
      </c>
      <c r="K60" s="128">
        <f t="shared" si="8"/>
        <v>0</v>
      </c>
    </row>
    <row r="61" spans="1:11" s="83" customFormat="1" ht="180">
      <c r="A61" s="109"/>
      <c r="B61" s="129" t="s">
        <v>63</v>
      </c>
      <c r="C61" s="111"/>
      <c r="D61" s="112"/>
      <c r="E61" s="113"/>
      <c r="F61" s="113"/>
      <c r="G61" s="113"/>
      <c r="H61" s="203"/>
      <c r="I61" s="128">
        <f t="shared" si="6"/>
        <v>0</v>
      </c>
      <c r="J61" s="128">
        <f t="shared" si="7"/>
        <v>0</v>
      </c>
      <c r="K61" s="128">
        <f t="shared" si="8"/>
        <v>0</v>
      </c>
    </row>
    <row r="62" spans="1:11" s="83" customFormat="1" ht="90">
      <c r="A62" s="109"/>
      <c r="B62" s="129" t="s">
        <v>64</v>
      </c>
      <c r="C62" s="111"/>
      <c r="D62" s="112"/>
      <c r="E62" s="113"/>
      <c r="F62" s="113"/>
      <c r="G62" s="113"/>
      <c r="H62" s="203"/>
      <c r="I62" s="128">
        <f t="shared" si="6"/>
        <v>0</v>
      </c>
      <c r="J62" s="128">
        <f t="shared" si="7"/>
        <v>0</v>
      </c>
      <c r="K62" s="128">
        <f t="shared" si="8"/>
        <v>0</v>
      </c>
    </row>
    <row r="63" spans="1:11" s="83" customFormat="1" ht="60">
      <c r="A63" s="109"/>
      <c r="B63" s="161" t="s">
        <v>65</v>
      </c>
      <c r="C63" s="111"/>
      <c r="D63" s="126" t="s">
        <v>34</v>
      </c>
      <c r="E63" s="126">
        <v>1</v>
      </c>
      <c r="F63" s="127"/>
      <c r="G63" s="127"/>
      <c r="H63" s="204"/>
      <c r="I63" s="128">
        <f t="shared" si="6"/>
        <v>0</v>
      </c>
      <c r="J63" s="128">
        <f t="shared" si="7"/>
        <v>0</v>
      </c>
      <c r="K63" s="128">
        <f t="shared" si="8"/>
        <v>0</v>
      </c>
    </row>
    <row r="64" spans="1:11" s="83" customFormat="1" ht="60.75" thickBot="1">
      <c r="A64" s="134">
        <f>A54+1</f>
        <v>202</v>
      </c>
      <c r="B64" s="135" t="s">
        <v>66</v>
      </c>
      <c r="C64" s="120"/>
      <c r="D64" s="126" t="s">
        <v>51</v>
      </c>
      <c r="E64" s="126">
        <v>1</v>
      </c>
      <c r="F64" s="127"/>
      <c r="G64" s="127"/>
      <c r="H64" s="204"/>
      <c r="I64" s="128">
        <f t="shared" si="6"/>
        <v>0</v>
      </c>
      <c r="J64" s="128">
        <f t="shared" si="7"/>
        <v>0</v>
      </c>
      <c r="K64" s="128">
        <f t="shared" si="8"/>
        <v>0</v>
      </c>
    </row>
    <row r="65" spans="1:11" s="148" customFormat="1" thickBot="1">
      <c r="A65" s="141">
        <f>A52</f>
        <v>200</v>
      </c>
      <c r="B65" s="142" t="str">
        <f>B52</f>
        <v>ORMAN MERNE GRUPE</v>
      </c>
      <c r="C65" s="143"/>
      <c r="D65" s="144"/>
      <c r="E65" s="144"/>
      <c r="F65" s="144"/>
      <c r="G65" s="145" t="s">
        <v>19</v>
      </c>
      <c r="H65" s="206"/>
      <c r="I65" s="146"/>
      <c r="J65" s="147">
        <f>SUM(J54:J64)</f>
        <v>0</v>
      </c>
      <c r="K65" s="147">
        <f>SUM(K54:K64)</f>
        <v>0</v>
      </c>
    </row>
    <row r="66" spans="1:11" ht="15.75" thickTop="1">
      <c r="H66" s="210"/>
    </row>
    <row r="67" spans="1:11" ht="14.25" customHeight="1">
      <c r="A67" s="89">
        <v>300</v>
      </c>
      <c r="B67" s="90" t="s">
        <v>67</v>
      </c>
      <c r="C67" s="90"/>
      <c r="D67" s="91"/>
      <c r="E67" s="92"/>
      <c r="F67" s="92"/>
      <c r="G67" s="92"/>
      <c r="H67" s="208"/>
      <c r="I67" s="93"/>
      <c r="J67" s="93"/>
      <c r="K67" s="94"/>
    </row>
    <row r="68" spans="1:11" ht="14.25" customHeight="1">
      <c r="A68" s="154"/>
      <c r="B68" s="155"/>
      <c r="C68" s="156"/>
      <c r="D68" s="157"/>
      <c r="E68" s="158"/>
      <c r="F68" s="158"/>
      <c r="G68" s="158"/>
      <c r="H68" s="209"/>
      <c r="I68" s="159"/>
      <c r="J68" s="159"/>
      <c r="K68" s="160"/>
    </row>
    <row r="69" spans="1:11" s="83" customFormat="1" ht="45">
      <c r="A69" s="109">
        <f>A67+1</f>
        <v>301</v>
      </c>
      <c r="B69" s="129" t="s">
        <v>68</v>
      </c>
      <c r="C69" s="111"/>
      <c r="D69" s="112"/>
      <c r="E69" s="113"/>
      <c r="F69" s="113"/>
      <c r="G69" s="113"/>
      <c r="H69" s="203"/>
      <c r="I69" s="128">
        <f t="shared" ref="I69:I81" si="9">H69*1.2</f>
        <v>0</v>
      </c>
      <c r="J69" s="128">
        <f t="shared" ref="J69:J81" si="10">E69*H69</f>
        <v>0</v>
      </c>
      <c r="K69" s="128">
        <f t="shared" ref="K69:K81" si="11">E69*I69</f>
        <v>0</v>
      </c>
    </row>
    <row r="70" spans="1:11" s="83" customFormat="1">
      <c r="A70" s="109"/>
      <c r="B70" s="129" t="s">
        <v>69</v>
      </c>
      <c r="C70" s="111"/>
      <c r="D70" s="112"/>
      <c r="E70" s="113"/>
      <c r="F70" s="113"/>
      <c r="G70" s="113"/>
      <c r="H70" s="203"/>
      <c r="I70" s="128">
        <f t="shared" si="9"/>
        <v>0</v>
      </c>
      <c r="J70" s="128">
        <f t="shared" si="10"/>
        <v>0</v>
      </c>
      <c r="K70" s="128">
        <f t="shared" si="11"/>
        <v>0</v>
      </c>
    </row>
    <row r="71" spans="1:11" s="83" customFormat="1" ht="30">
      <c r="A71" s="109"/>
      <c r="B71" s="129" t="s">
        <v>70</v>
      </c>
      <c r="C71" s="111"/>
      <c r="D71" s="112"/>
      <c r="E71" s="113"/>
      <c r="F71" s="113"/>
      <c r="G71" s="113"/>
      <c r="H71" s="203"/>
      <c r="I71" s="128">
        <f t="shared" si="9"/>
        <v>0</v>
      </c>
      <c r="J71" s="128">
        <f t="shared" si="10"/>
        <v>0</v>
      </c>
      <c r="K71" s="128">
        <f t="shared" si="11"/>
        <v>0</v>
      </c>
    </row>
    <row r="72" spans="1:11" s="83" customFormat="1">
      <c r="A72" s="109"/>
      <c r="B72" s="129" t="s">
        <v>248</v>
      </c>
      <c r="C72" s="111"/>
      <c r="D72" s="112"/>
      <c r="E72" s="113"/>
      <c r="F72" s="113"/>
      <c r="G72" s="113"/>
      <c r="H72" s="203"/>
      <c r="I72" s="128">
        <f t="shared" si="9"/>
        <v>0</v>
      </c>
      <c r="J72" s="128">
        <f t="shared" si="10"/>
        <v>0</v>
      </c>
      <c r="K72" s="128">
        <f t="shared" si="11"/>
        <v>0</v>
      </c>
    </row>
    <row r="73" spans="1:11" s="83" customFormat="1">
      <c r="A73" s="109"/>
      <c r="B73" s="129" t="s">
        <v>71</v>
      </c>
      <c r="C73" s="111"/>
      <c r="D73" s="112"/>
      <c r="E73" s="113"/>
      <c r="F73" s="113"/>
      <c r="G73" s="113"/>
      <c r="H73" s="203"/>
      <c r="I73" s="128">
        <f t="shared" si="9"/>
        <v>0</v>
      </c>
      <c r="J73" s="128">
        <f t="shared" si="10"/>
        <v>0</v>
      </c>
      <c r="K73" s="128">
        <f t="shared" si="11"/>
        <v>0</v>
      </c>
    </row>
    <row r="74" spans="1:11" s="83" customFormat="1" ht="30">
      <c r="A74" s="109"/>
      <c r="B74" s="129" t="s">
        <v>72</v>
      </c>
      <c r="C74" s="111"/>
      <c r="D74" s="112"/>
      <c r="E74" s="113"/>
      <c r="F74" s="113"/>
      <c r="G74" s="113"/>
      <c r="H74" s="203"/>
      <c r="I74" s="128">
        <f t="shared" si="9"/>
        <v>0</v>
      </c>
      <c r="J74" s="128">
        <f t="shared" si="10"/>
        <v>0</v>
      </c>
      <c r="K74" s="128">
        <f t="shared" si="11"/>
        <v>0</v>
      </c>
    </row>
    <row r="75" spans="1:11" s="83" customFormat="1" ht="30">
      <c r="A75" s="109"/>
      <c r="B75" s="129" t="s">
        <v>73</v>
      </c>
      <c r="C75" s="111"/>
      <c r="D75" s="112"/>
      <c r="E75" s="113"/>
      <c r="F75" s="113"/>
      <c r="G75" s="113"/>
      <c r="H75" s="203"/>
      <c r="I75" s="128">
        <f t="shared" si="9"/>
        <v>0</v>
      </c>
      <c r="J75" s="128">
        <f t="shared" si="10"/>
        <v>0</v>
      </c>
      <c r="K75" s="128">
        <f t="shared" si="11"/>
        <v>0</v>
      </c>
    </row>
    <row r="76" spans="1:11" s="83" customFormat="1" ht="30">
      <c r="A76" s="109"/>
      <c r="B76" s="129" t="s">
        <v>74</v>
      </c>
      <c r="C76" s="111"/>
      <c r="D76" s="112"/>
      <c r="E76" s="113"/>
      <c r="F76" s="113"/>
      <c r="G76" s="113"/>
      <c r="H76" s="203"/>
      <c r="I76" s="128">
        <f t="shared" si="9"/>
        <v>0</v>
      </c>
      <c r="J76" s="128">
        <f t="shared" si="10"/>
        <v>0</v>
      </c>
      <c r="K76" s="128">
        <f t="shared" si="11"/>
        <v>0</v>
      </c>
    </row>
    <row r="77" spans="1:11" s="83" customFormat="1" ht="30">
      <c r="A77" s="109"/>
      <c r="B77" s="129" t="s">
        <v>75</v>
      </c>
      <c r="C77" s="111"/>
      <c r="D77" s="112"/>
      <c r="E77" s="113"/>
      <c r="F77" s="113"/>
      <c r="G77" s="113"/>
      <c r="H77" s="203"/>
      <c r="I77" s="128">
        <f t="shared" si="9"/>
        <v>0</v>
      </c>
      <c r="J77" s="128">
        <f t="shared" si="10"/>
        <v>0</v>
      </c>
      <c r="K77" s="128">
        <f t="shared" si="11"/>
        <v>0</v>
      </c>
    </row>
    <row r="78" spans="1:11" s="83" customFormat="1">
      <c r="A78" s="109"/>
      <c r="B78" s="129" t="s">
        <v>76</v>
      </c>
      <c r="C78" s="111"/>
      <c r="D78" s="112"/>
      <c r="E78" s="113"/>
      <c r="F78" s="113"/>
      <c r="G78" s="113"/>
      <c r="H78" s="203"/>
      <c r="I78" s="128">
        <f t="shared" si="9"/>
        <v>0</v>
      </c>
      <c r="J78" s="128">
        <f t="shared" si="10"/>
        <v>0</v>
      </c>
      <c r="K78" s="128">
        <f t="shared" si="11"/>
        <v>0</v>
      </c>
    </row>
    <row r="79" spans="1:11" s="83" customFormat="1">
      <c r="A79" s="109"/>
      <c r="B79" s="129" t="s">
        <v>77</v>
      </c>
      <c r="C79" s="111"/>
      <c r="D79" s="112"/>
      <c r="E79" s="113"/>
      <c r="F79" s="113"/>
      <c r="G79" s="113"/>
      <c r="H79" s="203"/>
      <c r="I79" s="128">
        <f t="shared" si="9"/>
        <v>0</v>
      </c>
      <c r="J79" s="128">
        <f t="shared" si="10"/>
        <v>0</v>
      </c>
      <c r="K79" s="128">
        <f t="shared" si="11"/>
        <v>0</v>
      </c>
    </row>
    <row r="80" spans="1:11" s="83" customFormat="1" ht="120">
      <c r="A80" s="109"/>
      <c r="B80" s="129" t="s">
        <v>78</v>
      </c>
      <c r="C80" s="111"/>
      <c r="D80" s="112"/>
      <c r="E80" s="113"/>
      <c r="F80" s="113"/>
      <c r="G80" s="113"/>
      <c r="H80" s="203"/>
      <c r="I80" s="128">
        <f t="shared" si="9"/>
        <v>0</v>
      </c>
      <c r="J80" s="128">
        <f t="shared" si="10"/>
        <v>0</v>
      </c>
      <c r="K80" s="128">
        <f t="shared" si="11"/>
        <v>0</v>
      </c>
    </row>
    <row r="81" spans="1:11" s="83" customFormat="1" ht="45.75" thickBot="1">
      <c r="A81" s="123"/>
      <c r="B81" s="133" t="s">
        <v>79</v>
      </c>
      <c r="C81" s="125"/>
      <c r="D81" s="126" t="s">
        <v>34</v>
      </c>
      <c r="E81" s="126">
        <v>2</v>
      </c>
      <c r="F81" s="127"/>
      <c r="G81" s="127"/>
      <c r="H81" s="204"/>
      <c r="I81" s="128">
        <f t="shared" si="9"/>
        <v>0</v>
      </c>
      <c r="J81" s="128">
        <f t="shared" si="10"/>
        <v>0</v>
      </c>
      <c r="K81" s="128">
        <f t="shared" si="11"/>
        <v>0</v>
      </c>
    </row>
    <row r="82" spans="1:11" s="148" customFormat="1" thickBot="1">
      <c r="A82" s="141">
        <f>A67</f>
        <v>300</v>
      </c>
      <c r="B82" s="142" t="str">
        <f>B67</f>
        <v>ENERGETSKI TRANSFORMATOR</v>
      </c>
      <c r="C82" s="143"/>
      <c r="D82" s="144"/>
      <c r="E82" s="144"/>
      <c r="F82" s="144"/>
      <c r="G82" s="145" t="s">
        <v>19</v>
      </c>
      <c r="H82" s="206"/>
      <c r="I82" s="146"/>
      <c r="J82" s="147">
        <f>SUM(J69:J81)</f>
        <v>0</v>
      </c>
      <c r="K82" s="147">
        <f>SUM(K69:K81)</f>
        <v>0</v>
      </c>
    </row>
    <row r="83" spans="1:11" ht="15.75" thickTop="1">
      <c r="H83" s="210"/>
    </row>
    <row r="84" spans="1:11" ht="14.25" customHeight="1">
      <c r="A84" s="89">
        <v>400</v>
      </c>
      <c r="B84" s="90" t="s">
        <v>80</v>
      </c>
      <c r="C84" s="90"/>
      <c r="D84" s="91"/>
      <c r="E84" s="92"/>
      <c r="F84" s="92"/>
      <c r="G84" s="92"/>
      <c r="H84" s="208"/>
      <c r="I84" s="93"/>
      <c r="J84" s="93"/>
      <c r="K84" s="94"/>
    </row>
    <row r="85" spans="1:11" ht="14.25" customHeight="1">
      <c r="A85" s="96"/>
      <c r="B85" s="97"/>
      <c r="C85" s="98"/>
      <c r="D85" s="99"/>
      <c r="E85" s="100"/>
      <c r="F85" s="100"/>
      <c r="G85" s="100"/>
      <c r="H85" s="211"/>
      <c r="I85" s="101"/>
      <c r="J85" s="101"/>
      <c r="K85" s="102"/>
    </row>
    <row r="86" spans="1:11" s="83" customFormat="1" ht="75">
      <c r="A86" s="103"/>
      <c r="B86" s="104" t="s">
        <v>81</v>
      </c>
      <c r="C86" s="105"/>
      <c r="D86" s="106"/>
      <c r="E86" s="107"/>
      <c r="F86" s="107"/>
      <c r="G86" s="107"/>
      <c r="H86" s="212"/>
      <c r="I86" s="128">
        <f t="shared" ref="I86:I149" si="12">H86*1.2</f>
        <v>0</v>
      </c>
      <c r="J86" s="128">
        <f t="shared" ref="J86:J149" si="13">E86*H86</f>
        <v>0</v>
      </c>
      <c r="K86" s="128">
        <f t="shared" ref="K86:K149" si="14">E86*I86</f>
        <v>0</v>
      </c>
    </row>
    <row r="87" spans="1:11" s="83" customFormat="1" ht="75">
      <c r="A87" s="109"/>
      <c r="B87" s="166" t="s">
        <v>249</v>
      </c>
      <c r="C87" s="167"/>
      <c r="D87" s="168"/>
      <c r="E87" s="169"/>
      <c r="F87" s="169"/>
      <c r="G87" s="169"/>
      <c r="H87" s="203"/>
      <c r="I87" s="128">
        <f t="shared" si="12"/>
        <v>0</v>
      </c>
      <c r="J87" s="128">
        <f t="shared" si="13"/>
        <v>0</v>
      </c>
      <c r="K87" s="128">
        <f t="shared" si="14"/>
        <v>0</v>
      </c>
    </row>
    <row r="88" spans="1:11" s="83" customFormat="1" ht="45">
      <c r="A88" s="109"/>
      <c r="B88" s="170" t="s">
        <v>82</v>
      </c>
      <c r="C88" s="167"/>
      <c r="D88" s="168"/>
      <c r="E88" s="169"/>
      <c r="F88" s="169"/>
      <c r="G88" s="169"/>
      <c r="H88" s="203"/>
      <c r="I88" s="128">
        <f t="shared" si="12"/>
        <v>0</v>
      </c>
      <c r="J88" s="128">
        <f t="shared" si="13"/>
        <v>0</v>
      </c>
      <c r="K88" s="128">
        <f t="shared" si="14"/>
        <v>0</v>
      </c>
    </row>
    <row r="89" spans="1:11" s="83" customFormat="1">
      <c r="A89" s="109"/>
      <c r="B89" s="170" t="s">
        <v>83</v>
      </c>
      <c r="C89" s="167"/>
      <c r="D89" s="168"/>
      <c r="E89" s="169"/>
      <c r="F89" s="169"/>
      <c r="G89" s="169"/>
      <c r="H89" s="203"/>
      <c r="I89" s="128">
        <f t="shared" si="12"/>
        <v>0</v>
      </c>
      <c r="J89" s="128">
        <f t="shared" si="13"/>
        <v>0</v>
      </c>
      <c r="K89" s="128">
        <f t="shared" si="14"/>
        <v>0</v>
      </c>
    </row>
    <row r="90" spans="1:11" s="83" customFormat="1">
      <c r="A90" s="109"/>
      <c r="B90" s="170" t="s">
        <v>84</v>
      </c>
      <c r="C90" s="167"/>
      <c r="D90" s="168"/>
      <c r="E90" s="169"/>
      <c r="F90" s="169"/>
      <c r="G90" s="169"/>
      <c r="H90" s="203"/>
      <c r="I90" s="128">
        <f t="shared" si="12"/>
        <v>0</v>
      </c>
      <c r="J90" s="128">
        <f t="shared" si="13"/>
        <v>0</v>
      </c>
      <c r="K90" s="128">
        <f t="shared" si="14"/>
        <v>0</v>
      </c>
    </row>
    <row r="91" spans="1:11" s="83" customFormat="1">
      <c r="A91" s="109"/>
      <c r="B91" s="170" t="s">
        <v>85</v>
      </c>
      <c r="C91" s="167"/>
      <c r="D91" s="168"/>
      <c r="E91" s="169"/>
      <c r="F91" s="169"/>
      <c r="G91" s="169"/>
      <c r="H91" s="203"/>
      <c r="I91" s="128">
        <f t="shared" si="12"/>
        <v>0</v>
      </c>
      <c r="J91" s="128">
        <f t="shared" si="13"/>
        <v>0</v>
      </c>
      <c r="K91" s="128">
        <f t="shared" si="14"/>
        <v>0</v>
      </c>
    </row>
    <row r="92" spans="1:11" s="83" customFormat="1">
      <c r="A92" s="109"/>
      <c r="B92" s="170" t="s">
        <v>86</v>
      </c>
      <c r="C92" s="167"/>
      <c r="D92" s="168"/>
      <c r="E92" s="169"/>
      <c r="F92" s="169"/>
      <c r="G92" s="169"/>
      <c r="H92" s="203"/>
      <c r="I92" s="128">
        <f t="shared" si="12"/>
        <v>0</v>
      </c>
      <c r="J92" s="128">
        <f t="shared" si="13"/>
        <v>0</v>
      </c>
      <c r="K92" s="128">
        <f t="shared" si="14"/>
        <v>0</v>
      </c>
    </row>
    <row r="93" spans="1:11" s="83" customFormat="1">
      <c r="A93" s="109"/>
      <c r="B93" s="170" t="s">
        <v>87</v>
      </c>
      <c r="C93" s="167"/>
      <c r="D93" s="168"/>
      <c r="E93" s="169"/>
      <c r="F93" s="169"/>
      <c r="G93" s="169"/>
      <c r="H93" s="203"/>
      <c r="I93" s="128">
        <f t="shared" si="12"/>
        <v>0</v>
      </c>
      <c r="J93" s="128">
        <f t="shared" si="13"/>
        <v>0</v>
      </c>
      <c r="K93" s="128">
        <f t="shared" si="14"/>
        <v>0</v>
      </c>
    </row>
    <row r="94" spans="1:11" s="83" customFormat="1" ht="45">
      <c r="A94" s="109"/>
      <c r="B94" s="170" t="s">
        <v>88</v>
      </c>
      <c r="C94" s="167"/>
      <c r="D94" s="168"/>
      <c r="E94" s="169"/>
      <c r="F94" s="169"/>
      <c r="G94" s="169"/>
      <c r="H94" s="203"/>
      <c r="I94" s="128">
        <f t="shared" si="12"/>
        <v>0</v>
      </c>
      <c r="J94" s="128">
        <f t="shared" si="13"/>
        <v>0</v>
      </c>
      <c r="K94" s="128">
        <f t="shared" si="14"/>
        <v>0</v>
      </c>
    </row>
    <row r="95" spans="1:11" s="83" customFormat="1" ht="90">
      <c r="A95" s="109"/>
      <c r="B95" s="170" t="s">
        <v>89</v>
      </c>
      <c r="C95" s="167"/>
      <c r="D95" s="168"/>
      <c r="E95" s="169"/>
      <c r="F95" s="169"/>
      <c r="G95" s="169"/>
      <c r="H95" s="203"/>
      <c r="I95" s="128">
        <f t="shared" si="12"/>
        <v>0</v>
      </c>
      <c r="J95" s="128">
        <f t="shared" si="13"/>
        <v>0</v>
      </c>
      <c r="K95" s="128">
        <f t="shared" si="14"/>
        <v>0</v>
      </c>
    </row>
    <row r="96" spans="1:11" s="83" customFormat="1">
      <c r="A96" s="109"/>
      <c r="B96" s="170" t="s">
        <v>90</v>
      </c>
      <c r="C96" s="167"/>
      <c r="D96" s="168"/>
      <c r="E96" s="169"/>
      <c r="F96" s="169"/>
      <c r="G96" s="169"/>
      <c r="H96" s="203"/>
      <c r="I96" s="128">
        <f t="shared" si="12"/>
        <v>0</v>
      </c>
      <c r="J96" s="128">
        <f t="shared" si="13"/>
        <v>0</v>
      </c>
      <c r="K96" s="128">
        <f t="shared" si="14"/>
        <v>0</v>
      </c>
    </row>
    <row r="97" spans="1:11" s="83" customFormat="1" ht="30">
      <c r="A97" s="109"/>
      <c r="B97" s="170" t="s">
        <v>92</v>
      </c>
      <c r="C97" s="167"/>
      <c r="D97" s="168"/>
      <c r="E97" s="169"/>
      <c r="F97" s="169"/>
      <c r="G97" s="169"/>
      <c r="H97" s="203"/>
      <c r="I97" s="128">
        <f t="shared" si="12"/>
        <v>0</v>
      </c>
      <c r="J97" s="128">
        <f t="shared" si="13"/>
        <v>0</v>
      </c>
      <c r="K97" s="128">
        <f t="shared" si="14"/>
        <v>0</v>
      </c>
    </row>
    <row r="98" spans="1:11" s="83" customFormat="1" ht="30">
      <c r="A98" s="123"/>
      <c r="B98" s="171" t="s">
        <v>91</v>
      </c>
      <c r="C98" s="172"/>
      <c r="D98" s="173"/>
      <c r="E98" s="174"/>
      <c r="F98" s="174"/>
      <c r="G98" s="174"/>
      <c r="H98" s="213"/>
      <c r="I98" s="128">
        <f t="shared" si="12"/>
        <v>0</v>
      </c>
      <c r="J98" s="128">
        <f t="shared" si="13"/>
        <v>0</v>
      </c>
      <c r="K98" s="128">
        <f t="shared" si="14"/>
        <v>0</v>
      </c>
    </row>
    <row r="99" spans="1:11" s="83" customFormat="1" ht="75">
      <c r="A99" s="109">
        <f>A84+1</f>
        <v>401</v>
      </c>
      <c r="B99" s="175" t="s">
        <v>93</v>
      </c>
      <c r="C99" s="111"/>
      <c r="D99" s="126" t="s">
        <v>34</v>
      </c>
      <c r="E99" s="126">
        <v>1</v>
      </c>
      <c r="F99" s="113"/>
      <c r="G99" s="113"/>
      <c r="H99" s="203"/>
      <c r="I99" s="128">
        <f t="shared" si="12"/>
        <v>0</v>
      </c>
      <c r="J99" s="128">
        <f t="shared" si="13"/>
        <v>0</v>
      </c>
      <c r="K99" s="128">
        <f t="shared" si="14"/>
        <v>0</v>
      </c>
    </row>
    <row r="100" spans="1:11" s="83" customFormat="1" ht="30">
      <c r="A100" s="134">
        <f>A99+1</f>
        <v>402</v>
      </c>
      <c r="B100" s="171" t="s">
        <v>94</v>
      </c>
      <c r="C100" s="136"/>
      <c r="D100" s="126" t="s">
        <v>34</v>
      </c>
      <c r="E100" s="126">
        <v>1</v>
      </c>
      <c r="F100" s="139"/>
      <c r="G100" s="139"/>
      <c r="H100" s="205"/>
      <c r="I100" s="128">
        <f t="shared" si="12"/>
        <v>0</v>
      </c>
      <c r="J100" s="128">
        <f t="shared" si="13"/>
        <v>0</v>
      </c>
      <c r="K100" s="128">
        <f t="shared" si="14"/>
        <v>0</v>
      </c>
    </row>
    <row r="101" spans="1:11" s="83" customFormat="1" ht="90">
      <c r="A101" s="109">
        <f>A100+1</f>
        <v>403</v>
      </c>
      <c r="B101" s="166" t="s">
        <v>95</v>
      </c>
      <c r="C101" s="111"/>
      <c r="D101" s="112"/>
      <c r="E101" s="113"/>
      <c r="F101" s="113"/>
      <c r="G101" s="113"/>
      <c r="H101" s="203"/>
      <c r="I101" s="128">
        <f t="shared" si="12"/>
        <v>0</v>
      </c>
      <c r="J101" s="128">
        <f t="shared" si="13"/>
        <v>0</v>
      </c>
      <c r="K101" s="128">
        <f t="shared" si="14"/>
        <v>0</v>
      </c>
    </row>
    <row r="102" spans="1:11" s="83" customFormat="1" ht="30">
      <c r="A102" s="109"/>
      <c r="B102" s="166" t="s">
        <v>96</v>
      </c>
      <c r="C102" s="111"/>
      <c r="D102" s="112"/>
      <c r="E102" s="113"/>
      <c r="F102" s="113"/>
      <c r="G102" s="113"/>
      <c r="H102" s="203"/>
      <c r="I102" s="128">
        <f t="shared" si="12"/>
        <v>0</v>
      </c>
      <c r="J102" s="128">
        <f t="shared" si="13"/>
        <v>0</v>
      </c>
      <c r="K102" s="128">
        <f t="shared" si="14"/>
        <v>0</v>
      </c>
    </row>
    <row r="103" spans="1:11" s="83" customFormat="1">
      <c r="A103" s="109"/>
      <c r="B103" s="166" t="s">
        <v>97</v>
      </c>
      <c r="C103" s="111"/>
      <c r="D103" s="112"/>
      <c r="E103" s="113"/>
      <c r="F103" s="113"/>
      <c r="G103" s="113"/>
      <c r="H103" s="203"/>
      <c r="I103" s="128">
        <f t="shared" si="12"/>
        <v>0</v>
      </c>
      <c r="J103" s="128">
        <f t="shared" si="13"/>
        <v>0</v>
      </c>
      <c r="K103" s="128">
        <f t="shared" si="14"/>
        <v>0</v>
      </c>
    </row>
    <row r="104" spans="1:11" s="83" customFormat="1" ht="30">
      <c r="A104" s="109"/>
      <c r="B104" s="166" t="s">
        <v>98</v>
      </c>
      <c r="C104" s="111"/>
      <c r="D104" s="112"/>
      <c r="E104" s="113"/>
      <c r="F104" s="113"/>
      <c r="G104" s="113"/>
      <c r="H104" s="203"/>
      <c r="I104" s="128">
        <f t="shared" si="12"/>
        <v>0</v>
      </c>
      <c r="J104" s="128">
        <f t="shared" si="13"/>
        <v>0</v>
      </c>
      <c r="K104" s="128">
        <f t="shared" si="14"/>
        <v>0</v>
      </c>
    </row>
    <row r="105" spans="1:11" s="83" customFormat="1" ht="135">
      <c r="A105" s="109"/>
      <c r="B105" s="166" t="s">
        <v>99</v>
      </c>
      <c r="C105" s="111"/>
      <c r="D105" s="112"/>
      <c r="E105" s="113"/>
      <c r="F105" s="113"/>
      <c r="G105" s="113"/>
      <c r="H105" s="203"/>
      <c r="I105" s="128">
        <f t="shared" si="12"/>
        <v>0</v>
      </c>
      <c r="J105" s="128">
        <f t="shared" si="13"/>
        <v>0</v>
      </c>
      <c r="K105" s="128">
        <f t="shared" si="14"/>
        <v>0</v>
      </c>
    </row>
    <row r="106" spans="1:11" s="83" customFormat="1" ht="165">
      <c r="A106" s="109"/>
      <c r="B106" s="166" t="s">
        <v>100</v>
      </c>
      <c r="C106" s="111"/>
      <c r="D106" s="112"/>
      <c r="E106" s="113"/>
      <c r="F106" s="113"/>
      <c r="G106" s="113"/>
      <c r="H106" s="203"/>
      <c r="I106" s="128">
        <f t="shared" si="12"/>
        <v>0</v>
      </c>
      <c r="J106" s="128">
        <f t="shared" si="13"/>
        <v>0</v>
      </c>
      <c r="K106" s="128">
        <f t="shared" si="14"/>
        <v>0</v>
      </c>
    </row>
    <row r="107" spans="1:11" s="83" customFormat="1">
      <c r="A107" s="109"/>
      <c r="B107" s="166" t="s">
        <v>101</v>
      </c>
      <c r="C107" s="111"/>
      <c r="D107" s="112"/>
      <c r="E107" s="113"/>
      <c r="F107" s="113"/>
      <c r="G107" s="113"/>
      <c r="H107" s="203"/>
      <c r="I107" s="128">
        <f t="shared" si="12"/>
        <v>0</v>
      </c>
      <c r="J107" s="128">
        <f t="shared" si="13"/>
        <v>0</v>
      </c>
      <c r="K107" s="128">
        <f t="shared" si="14"/>
        <v>0</v>
      </c>
    </row>
    <row r="108" spans="1:11" s="83" customFormat="1">
      <c r="A108" s="109"/>
      <c r="B108" s="166" t="s">
        <v>102</v>
      </c>
      <c r="C108" s="111"/>
      <c r="D108" s="112"/>
      <c r="E108" s="113"/>
      <c r="F108" s="113"/>
      <c r="G108" s="113"/>
      <c r="H108" s="203"/>
      <c r="I108" s="128">
        <f t="shared" si="12"/>
        <v>0</v>
      </c>
      <c r="J108" s="128">
        <f t="shared" si="13"/>
        <v>0</v>
      </c>
      <c r="K108" s="128">
        <f t="shared" si="14"/>
        <v>0</v>
      </c>
    </row>
    <row r="109" spans="1:11" s="83" customFormat="1">
      <c r="A109" s="109"/>
      <c r="B109" s="166" t="s">
        <v>103</v>
      </c>
      <c r="C109" s="111"/>
      <c r="D109" s="112"/>
      <c r="E109" s="113"/>
      <c r="F109" s="113"/>
      <c r="G109" s="113"/>
      <c r="H109" s="203"/>
      <c r="I109" s="128">
        <f t="shared" si="12"/>
        <v>0</v>
      </c>
      <c r="J109" s="128">
        <f t="shared" si="13"/>
        <v>0</v>
      </c>
      <c r="K109" s="128">
        <f t="shared" si="14"/>
        <v>0</v>
      </c>
    </row>
    <row r="110" spans="1:11" s="83" customFormat="1" ht="75">
      <c r="A110" s="109"/>
      <c r="B110" s="166" t="s">
        <v>104</v>
      </c>
      <c r="C110" s="111"/>
      <c r="D110" s="112"/>
      <c r="E110" s="113"/>
      <c r="F110" s="113"/>
      <c r="G110" s="113"/>
      <c r="H110" s="203"/>
      <c r="I110" s="128">
        <f t="shared" si="12"/>
        <v>0</v>
      </c>
      <c r="J110" s="128">
        <f t="shared" si="13"/>
        <v>0</v>
      </c>
      <c r="K110" s="128">
        <f t="shared" si="14"/>
        <v>0</v>
      </c>
    </row>
    <row r="111" spans="1:11" s="83" customFormat="1" ht="30">
      <c r="A111" s="109"/>
      <c r="B111" s="166" t="s">
        <v>105</v>
      </c>
      <c r="C111" s="111"/>
      <c r="D111" s="112"/>
      <c r="E111" s="113"/>
      <c r="F111" s="113"/>
      <c r="G111" s="113"/>
      <c r="H111" s="203"/>
      <c r="I111" s="128">
        <f t="shared" si="12"/>
        <v>0</v>
      </c>
      <c r="J111" s="128">
        <f t="shared" si="13"/>
        <v>0</v>
      </c>
      <c r="K111" s="128">
        <f t="shared" si="14"/>
        <v>0</v>
      </c>
    </row>
    <row r="112" spans="1:11" s="83" customFormat="1" ht="30">
      <c r="A112" s="109"/>
      <c r="B112" s="166" t="s">
        <v>106</v>
      </c>
      <c r="C112" s="111"/>
      <c r="D112" s="112"/>
      <c r="E112" s="113"/>
      <c r="F112" s="113"/>
      <c r="G112" s="113"/>
      <c r="H112" s="203"/>
      <c r="I112" s="128">
        <f t="shared" si="12"/>
        <v>0</v>
      </c>
      <c r="J112" s="128">
        <f t="shared" si="13"/>
        <v>0</v>
      </c>
      <c r="K112" s="128">
        <f t="shared" si="14"/>
        <v>0</v>
      </c>
    </row>
    <row r="113" spans="1:11" s="83" customFormat="1" ht="30">
      <c r="A113" s="123"/>
      <c r="B113" s="118" t="s">
        <v>107</v>
      </c>
      <c r="C113" s="111"/>
      <c r="D113" s="126" t="s">
        <v>34</v>
      </c>
      <c r="E113" s="126">
        <v>1</v>
      </c>
      <c r="F113" s="127"/>
      <c r="G113" s="127"/>
      <c r="H113" s="204"/>
      <c r="I113" s="128">
        <f t="shared" si="12"/>
        <v>0</v>
      </c>
      <c r="J113" s="128">
        <f t="shared" si="13"/>
        <v>0</v>
      </c>
      <c r="K113" s="128">
        <f t="shared" si="14"/>
        <v>0</v>
      </c>
    </row>
    <row r="114" spans="1:11" s="83" customFormat="1" ht="90">
      <c r="A114" s="109">
        <f>A101+1</f>
        <v>404</v>
      </c>
      <c r="B114" s="166" t="s">
        <v>128</v>
      </c>
      <c r="C114" s="111"/>
      <c r="D114" s="112"/>
      <c r="E114" s="113"/>
      <c r="F114" s="113"/>
      <c r="G114" s="113"/>
      <c r="H114" s="203"/>
      <c r="I114" s="128">
        <f t="shared" si="12"/>
        <v>0</v>
      </c>
      <c r="J114" s="128">
        <f t="shared" si="13"/>
        <v>0</v>
      </c>
      <c r="K114" s="128">
        <f t="shared" si="14"/>
        <v>0</v>
      </c>
    </row>
    <row r="115" spans="1:11" s="83" customFormat="1">
      <c r="A115" s="109"/>
      <c r="B115" s="166" t="s">
        <v>109</v>
      </c>
      <c r="C115" s="111"/>
      <c r="D115" s="112"/>
      <c r="E115" s="113"/>
      <c r="F115" s="113"/>
      <c r="G115" s="113"/>
      <c r="H115" s="203"/>
      <c r="I115" s="128">
        <f t="shared" si="12"/>
        <v>0</v>
      </c>
      <c r="J115" s="128">
        <f t="shared" si="13"/>
        <v>0</v>
      </c>
      <c r="K115" s="128">
        <f t="shared" si="14"/>
        <v>0</v>
      </c>
    </row>
    <row r="116" spans="1:11" s="83" customFormat="1">
      <c r="A116" s="109"/>
      <c r="B116" s="166" t="s">
        <v>129</v>
      </c>
      <c r="C116" s="111"/>
      <c r="D116" s="112"/>
      <c r="E116" s="113"/>
      <c r="F116" s="113"/>
      <c r="G116" s="113"/>
      <c r="H116" s="203"/>
      <c r="I116" s="128">
        <f t="shared" si="12"/>
        <v>0</v>
      </c>
      <c r="J116" s="128">
        <f t="shared" si="13"/>
        <v>0</v>
      </c>
      <c r="K116" s="128">
        <f t="shared" si="14"/>
        <v>0</v>
      </c>
    </row>
    <row r="117" spans="1:11" s="83" customFormat="1" ht="30">
      <c r="A117" s="109"/>
      <c r="B117" s="166" t="s">
        <v>130</v>
      </c>
      <c r="C117" s="111"/>
      <c r="D117" s="112"/>
      <c r="E117" s="113"/>
      <c r="F117" s="113"/>
      <c r="G117" s="113"/>
      <c r="H117" s="203"/>
      <c r="I117" s="128">
        <f t="shared" si="12"/>
        <v>0</v>
      </c>
      <c r="J117" s="128">
        <f t="shared" si="13"/>
        <v>0</v>
      </c>
      <c r="K117" s="128">
        <f t="shared" si="14"/>
        <v>0</v>
      </c>
    </row>
    <row r="118" spans="1:11" s="83" customFormat="1" ht="135">
      <c r="A118" s="109"/>
      <c r="B118" s="166" t="s">
        <v>99</v>
      </c>
      <c r="C118" s="111"/>
      <c r="D118" s="112"/>
      <c r="E118" s="113"/>
      <c r="F118" s="113"/>
      <c r="G118" s="113"/>
      <c r="H118" s="203"/>
      <c r="I118" s="128">
        <f t="shared" si="12"/>
        <v>0</v>
      </c>
      <c r="J118" s="128">
        <f t="shared" si="13"/>
        <v>0</v>
      </c>
      <c r="K118" s="128">
        <f t="shared" si="14"/>
        <v>0</v>
      </c>
    </row>
    <row r="119" spans="1:11" s="83" customFormat="1" ht="165">
      <c r="A119" s="109"/>
      <c r="B119" s="166" t="s">
        <v>100</v>
      </c>
      <c r="C119" s="111"/>
      <c r="D119" s="112"/>
      <c r="E119" s="113"/>
      <c r="F119" s="113"/>
      <c r="G119" s="113"/>
      <c r="H119" s="203"/>
      <c r="I119" s="128">
        <f t="shared" si="12"/>
        <v>0</v>
      </c>
      <c r="J119" s="128">
        <f t="shared" si="13"/>
        <v>0</v>
      </c>
      <c r="K119" s="128">
        <f t="shared" si="14"/>
        <v>0</v>
      </c>
    </row>
    <row r="120" spans="1:11" s="83" customFormat="1" ht="75">
      <c r="A120" s="109"/>
      <c r="B120" s="166" t="s">
        <v>104</v>
      </c>
      <c r="C120" s="111"/>
      <c r="D120" s="112"/>
      <c r="E120" s="113"/>
      <c r="F120" s="113"/>
      <c r="G120" s="113"/>
      <c r="H120" s="203"/>
      <c r="I120" s="128">
        <f t="shared" si="12"/>
        <v>0</v>
      </c>
      <c r="J120" s="128">
        <f t="shared" si="13"/>
        <v>0</v>
      </c>
      <c r="K120" s="128">
        <f t="shared" si="14"/>
        <v>0</v>
      </c>
    </row>
    <row r="121" spans="1:11" s="83" customFormat="1">
      <c r="A121" s="109"/>
      <c r="B121" s="166" t="s">
        <v>131</v>
      </c>
      <c r="C121" s="111"/>
      <c r="D121" s="112"/>
      <c r="E121" s="113"/>
      <c r="F121" s="113"/>
      <c r="G121" s="113"/>
      <c r="H121" s="203"/>
      <c r="I121" s="128">
        <f t="shared" si="12"/>
        <v>0</v>
      </c>
      <c r="J121" s="128">
        <f t="shared" si="13"/>
        <v>0</v>
      </c>
      <c r="K121" s="128">
        <f t="shared" si="14"/>
        <v>0</v>
      </c>
    </row>
    <row r="122" spans="1:11" s="83" customFormat="1" ht="30">
      <c r="A122" s="109"/>
      <c r="B122" s="166" t="s">
        <v>132</v>
      </c>
      <c r="C122" s="111"/>
      <c r="D122" s="112"/>
      <c r="E122" s="113"/>
      <c r="F122" s="113"/>
      <c r="G122" s="113"/>
      <c r="H122" s="203"/>
      <c r="I122" s="128">
        <f t="shared" si="12"/>
        <v>0</v>
      </c>
      <c r="J122" s="128">
        <f t="shared" si="13"/>
        <v>0</v>
      </c>
      <c r="K122" s="128">
        <f t="shared" si="14"/>
        <v>0</v>
      </c>
    </row>
    <row r="123" spans="1:11" s="83" customFormat="1" ht="30">
      <c r="A123" s="109"/>
      <c r="B123" s="166" t="s">
        <v>133</v>
      </c>
      <c r="C123" s="111"/>
      <c r="D123" s="112"/>
      <c r="E123" s="113"/>
      <c r="F123" s="113"/>
      <c r="G123" s="113"/>
      <c r="H123" s="203"/>
      <c r="I123" s="128">
        <f t="shared" si="12"/>
        <v>0</v>
      </c>
      <c r="J123" s="128">
        <f t="shared" si="13"/>
        <v>0</v>
      </c>
      <c r="K123" s="128">
        <f t="shared" si="14"/>
        <v>0</v>
      </c>
    </row>
    <row r="124" spans="1:11" s="83" customFormat="1" ht="30">
      <c r="A124" s="123"/>
      <c r="B124" s="132" t="s">
        <v>124</v>
      </c>
      <c r="C124" s="111"/>
      <c r="D124" s="126" t="s">
        <v>34</v>
      </c>
      <c r="E124" s="126">
        <v>1</v>
      </c>
      <c r="F124" s="127"/>
      <c r="G124" s="127"/>
      <c r="H124" s="204"/>
      <c r="I124" s="128">
        <f t="shared" si="12"/>
        <v>0</v>
      </c>
      <c r="J124" s="128">
        <f t="shared" si="13"/>
        <v>0</v>
      </c>
      <c r="K124" s="128">
        <f t="shared" si="14"/>
        <v>0</v>
      </c>
    </row>
    <row r="125" spans="1:11" s="83" customFormat="1" ht="90">
      <c r="A125" s="109">
        <f>A114+1</f>
        <v>405</v>
      </c>
      <c r="B125" s="166" t="s">
        <v>108</v>
      </c>
      <c r="C125" s="111"/>
      <c r="D125" s="112"/>
      <c r="E125" s="113"/>
      <c r="F125" s="113"/>
      <c r="G125" s="113"/>
      <c r="H125" s="203"/>
      <c r="I125" s="128">
        <f t="shared" si="12"/>
        <v>0</v>
      </c>
      <c r="J125" s="128">
        <f t="shared" si="13"/>
        <v>0</v>
      </c>
      <c r="K125" s="128">
        <f t="shared" si="14"/>
        <v>0</v>
      </c>
    </row>
    <row r="126" spans="1:11" s="83" customFormat="1">
      <c r="A126" s="109"/>
      <c r="B126" s="166" t="s">
        <v>109</v>
      </c>
      <c r="C126" s="111"/>
      <c r="D126" s="112"/>
      <c r="E126" s="113"/>
      <c r="F126" s="113"/>
      <c r="G126" s="113"/>
      <c r="H126" s="203"/>
      <c r="I126" s="128">
        <f t="shared" si="12"/>
        <v>0</v>
      </c>
      <c r="J126" s="128">
        <f t="shared" si="13"/>
        <v>0</v>
      </c>
      <c r="K126" s="128">
        <f t="shared" si="14"/>
        <v>0</v>
      </c>
    </row>
    <row r="127" spans="1:11" s="83" customFormat="1">
      <c r="A127" s="109"/>
      <c r="B127" s="166" t="s">
        <v>110</v>
      </c>
      <c r="C127" s="111"/>
      <c r="D127" s="112"/>
      <c r="E127" s="113"/>
      <c r="F127" s="113"/>
      <c r="G127" s="113"/>
      <c r="H127" s="203"/>
      <c r="I127" s="128">
        <f t="shared" si="12"/>
        <v>0</v>
      </c>
      <c r="J127" s="128">
        <f t="shared" si="13"/>
        <v>0</v>
      </c>
      <c r="K127" s="128">
        <f t="shared" si="14"/>
        <v>0</v>
      </c>
    </row>
    <row r="128" spans="1:11" s="83" customFormat="1" ht="30">
      <c r="A128" s="109"/>
      <c r="B128" s="166" t="s">
        <v>125</v>
      </c>
      <c r="C128" s="111"/>
      <c r="D128" s="112"/>
      <c r="E128" s="113"/>
      <c r="F128" s="113"/>
      <c r="G128" s="113"/>
      <c r="H128" s="203"/>
      <c r="I128" s="128">
        <f t="shared" si="12"/>
        <v>0</v>
      </c>
      <c r="J128" s="128">
        <f t="shared" si="13"/>
        <v>0</v>
      </c>
      <c r="K128" s="128">
        <f t="shared" si="14"/>
        <v>0</v>
      </c>
    </row>
    <row r="129" spans="1:11" s="83" customFormat="1" ht="30">
      <c r="A129" s="109"/>
      <c r="B129" s="166" t="s">
        <v>112</v>
      </c>
      <c r="C129" s="111"/>
      <c r="D129" s="112"/>
      <c r="E129" s="113"/>
      <c r="F129" s="113"/>
      <c r="G129" s="113"/>
      <c r="H129" s="203"/>
      <c r="I129" s="128">
        <f t="shared" si="12"/>
        <v>0</v>
      </c>
      <c r="J129" s="128">
        <f t="shared" si="13"/>
        <v>0</v>
      </c>
      <c r="K129" s="128">
        <f t="shared" si="14"/>
        <v>0</v>
      </c>
    </row>
    <row r="130" spans="1:11" s="83" customFormat="1" ht="60">
      <c r="A130" s="109"/>
      <c r="B130" s="166" t="s">
        <v>126</v>
      </c>
      <c r="C130" s="111"/>
      <c r="D130" s="112"/>
      <c r="E130" s="113"/>
      <c r="F130" s="113"/>
      <c r="G130" s="113"/>
      <c r="H130" s="203"/>
      <c r="I130" s="128">
        <f t="shared" si="12"/>
        <v>0</v>
      </c>
      <c r="J130" s="128">
        <f t="shared" si="13"/>
        <v>0</v>
      </c>
      <c r="K130" s="128">
        <f t="shared" si="14"/>
        <v>0</v>
      </c>
    </row>
    <row r="131" spans="1:11" s="83" customFormat="1" ht="45">
      <c r="A131" s="109"/>
      <c r="B131" s="166" t="s">
        <v>127</v>
      </c>
      <c r="C131" s="111"/>
      <c r="D131" s="112"/>
      <c r="E131" s="113"/>
      <c r="F131" s="113"/>
      <c r="G131" s="113"/>
      <c r="H131" s="203"/>
      <c r="I131" s="128">
        <f t="shared" si="12"/>
        <v>0</v>
      </c>
      <c r="J131" s="128">
        <f t="shared" si="13"/>
        <v>0</v>
      </c>
      <c r="K131" s="128">
        <f t="shared" si="14"/>
        <v>0</v>
      </c>
    </row>
    <row r="132" spans="1:11" s="83" customFormat="1" ht="30">
      <c r="A132" s="109"/>
      <c r="B132" s="166" t="s">
        <v>115</v>
      </c>
      <c r="C132" s="111"/>
      <c r="D132" s="112"/>
      <c r="E132" s="113"/>
      <c r="F132" s="113"/>
      <c r="G132" s="113"/>
      <c r="H132" s="203"/>
      <c r="I132" s="128">
        <f t="shared" si="12"/>
        <v>0</v>
      </c>
      <c r="J132" s="128">
        <f t="shared" si="13"/>
        <v>0</v>
      </c>
      <c r="K132" s="128">
        <f t="shared" si="14"/>
        <v>0</v>
      </c>
    </row>
    <row r="133" spans="1:11" s="83" customFormat="1" ht="30">
      <c r="A133" s="109"/>
      <c r="B133" s="166" t="s">
        <v>116</v>
      </c>
      <c r="C133" s="111"/>
      <c r="D133" s="112"/>
      <c r="E133" s="113"/>
      <c r="F133" s="113"/>
      <c r="G133" s="113"/>
      <c r="H133" s="203"/>
      <c r="I133" s="128">
        <f t="shared" si="12"/>
        <v>0</v>
      </c>
      <c r="J133" s="128">
        <f t="shared" si="13"/>
        <v>0</v>
      </c>
      <c r="K133" s="128">
        <f t="shared" si="14"/>
        <v>0</v>
      </c>
    </row>
    <row r="134" spans="1:11" s="83" customFormat="1" ht="30">
      <c r="A134" s="109"/>
      <c r="B134" s="166" t="s">
        <v>117</v>
      </c>
      <c r="C134" s="111"/>
      <c r="D134" s="112"/>
      <c r="E134" s="113"/>
      <c r="F134" s="113"/>
      <c r="G134" s="113"/>
      <c r="H134" s="203"/>
      <c r="I134" s="128">
        <f t="shared" si="12"/>
        <v>0</v>
      </c>
      <c r="J134" s="128">
        <f t="shared" si="13"/>
        <v>0</v>
      </c>
      <c r="K134" s="128">
        <f t="shared" si="14"/>
        <v>0</v>
      </c>
    </row>
    <row r="135" spans="1:11" s="83" customFormat="1" ht="45">
      <c r="A135" s="109"/>
      <c r="B135" s="166" t="s">
        <v>118</v>
      </c>
      <c r="C135" s="111"/>
      <c r="D135" s="112"/>
      <c r="E135" s="113"/>
      <c r="F135" s="113"/>
      <c r="G135" s="113"/>
      <c r="H135" s="203"/>
      <c r="I135" s="128">
        <f t="shared" si="12"/>
        <v>0</v>
      </c>
      <c r="J135" s="128">
        <f t="shared" si="13"/>
        <v>0</v>
      </c>
      <c r="K135" s="128">
        <f t="shared" si="14"/>
        <v>0</v>
      </c>
    </row>
    <row r="136" spans="1:11" s="83" customFormat="1" ht="60">
      <c r="A136" s="109"/>
      <c r="B136" s="166" t="s">
        <v>119</v>
      </c>
      <c r="C136" s="111"/>
      <c r="D136" s="112"/>
      <c r="E136" s="113"/>
      <c r="F136" s="113"/>
      <c r="G136" s="113"/>
      <c r="H136" s="203"/>
      <c r="I136" s="128">
        <f t="shared" si="12"/>
        <v>0</v>
      </c>
      <c r="J136" s="128">
        <f t="shared" si="13"/>
        <v>0</v>
      </c>
      <c r="K136" s="128">
        <f t="shared" si="14"/>
        <v>0</v>
      </c>
    </row>
    <row r="137" spans="1:11" s="83" customFormat="1">
      <c r="A137" s="109"/>
      <c r="B137" s="166" t="s">
        <v>101</v>
      </c>
      <c r="C137" s="111"/>
      <c r="D137" s="112"/>
      <c r="E137" s="113"/>
      <c r="F137" s="113"/>
      <c r="G137" s="113"/>
      <c r="H137" s="203"/>
      <c r="I137" s="128">
        <f t="shared" si="12"/>
        <v>0</v>
      </c>
      <c r="J137" s="128">
        <f t="shared" si="13"/>
        <v>0</v>
      </c>
      <c r="K137" s="128">
        <f t="shared" si="14"/>
        <v>0</v>
      </c>
    </row>
    <row r="138" spans="1:11" s="83" customFormat="1" ht="30">
      <c r="A138" s="109"/>
      <c r="B138" s="166" t="s">
        <v>120</v>
      </c>
      <c r="C138" s="111"/>
      <c r="D138" s="112"/>
      <c r="E138" s="113"/>
      <c r="F138" s="113"/>
      <c r="G138" s="113"/>
      <c r="H138" s="203"/>
      <c r="I138" s="128">
        <f t="shared" si="12"/>
        <v>0</v>
      </c>
      <c r="J138" s="128">
        <f t="shared" si="13"/>
        <v>0</v>
      </c>
      <c r="K138" s="128">
        <f t="shared" si="14"/>
        <v>0</v>
      </c>
    </row>
    <row r="139" spans="1:11" s="83" customFormat="1" ht="45">
      <c r="A139" s="109"/>
      <c r="B139" s="166" t="s">
        <v>121</v>
      </c>
      <c r="C139" s="111"/>
      <c r="D139" s="112"/>
      <c r="E139" s="113"/>
      <c r="F139" s="113"/>
      <c r="G139" s="113"/>
      <c r="H139" s="203"/>
      <c r="I139" s="128">
        <f t="shared" si="12"/>
        <v>0</v>
      </c>
      <c r="J139" s="128">
        <f t="shared" si="13"/>
        <v>0</v>
      </c>
      <c r="K139" s="128">
        <f t="shared" si="14"/>
        <v>0</v>
      </c>
    </row>
    <row r="140" spans="1:11" s="83" customFormat="1" ht="30">
      <c r="A140" s="109"/>
      <c r="B140" s="166" t="s">
        <v>122</v>
      </c>
      <c r="C140" s="111"/>
      <c r="D140" s="112"/>
      <c r="E140" s="113"/>
      <c r="F140" s="113"/>
      <c r="G140" s="113"/>
      <c r="H140" s="203"/>
      <c r="I140" s="128">
        <f t="shared" si="12"/>
        <v>0</v>
      </c>
      <c r="J140" s="128">
        <f t="shared" si="13"/>
        <v>0</v>
      </c>
      <c r="K140" s="128">
        <f t="shared" si="14"/>
        <v>0</v>
      </c>
    </row>
    <row r="141" spans="1:11" s="83" customFormat="1" ht="30">
      <c r="A141" s="109"/>
      <c r="B141" s="166" t="s">
        <v>123</v>
      </c>
      <c r="C141" s="111"/>
      <c r="D141" s="112"/>
      <c r="E141" s="113"/>
      <c r="F141" s="113"/>
      <c r="G141" s="113"/>
      <c r="H141" s="203"/>
      <c r="I141" s="128">
        <f t="shared" si="12"/>
        <v>0</v>
      </c>
      <c r="J141" s="128">
        <f t="shared" si="13"/>
        <v>0</v>
      </c>
      <c r="K141" s="128">
        <f t="shared" si="14"/>
        <v>0</v>
      </c>
    </row>
    <row r="142" spans="1:11" s="83" customFormat="1" ht="30">
      <c r="A142" s="123"/>
      <c r="B142" s="132" t="s">
        <v>124</v>
      </c>
      <c r="C142" s="111"/>
      <c r="D142" s="126" t="s">
        <v>34</v>
      </c>
      <c r="E142" s="126">
        <v>1</v>
      </c>
      <c r="F142" s="127"/>
      <c r="G142" s="127"/>
      <c r="H142" s="204"/>
      <c r="I142" s="128">
        <f t="shared" si="12"/>
        <v>0</v>
      </c>
      <c r="J142" s="128">
        <f t="shared" si="13"/>
        <v>0</v>
      </c>
      <c r="K142" s="128">
        <f t="shared" si="14"/>
        <v>0</v>
      </c>
    </row>
    <row r="143" spans="1:11" s="83" customFormat="1" ht="90">
      <c r="A143" s="109">
        <f>A125+1</f>
        <v>406</v>
      </c>
      <c r="B143" s="166" t="s">
        <v>139</v>
      </c>
      <c r="C143" s="111"/>
      <c r="D143" s="112"/>
      <c r="E143" s="113"/>
      <c r="F143" s="113"/>
      <c r="G143" s="113"/>
      <c r="H143" s="203"/>
      <c r="I143" s="128">
        <f t="shared" si="12"/>
        <v>0</v>
      </c>
      <c r="J143" s="128">
        <f t="shared" si="13"/>
        <v>0</v>
      </c>
      <c r="K143" s="128">
        <f t="shared" si="14"/>
        <v>0</v>
      </c>
    </row>
    <row r="144" spans="1:11" s="83" customFormat="1">
      <c r="A144" s="109"/>
      <c r="B144" s="166" t="s">
        <v>109</v>
      </c>
      <c r="C144" s="111"/>
      <c r="D144" s="112"/>
      <c r="E144" s="113"/>
      <c r="F144" s="113"/>
      <c r="G144" s="113"/>
      <c r="H144" s="203"/>
      <c r="I144" s="128">
        <f t="shared" si="12"/>
        <v>0</v>
      </c>
      <c r="J144" s="128">
        <f t="shared" si="13"/>
        <v>0</v>
      </c>
      <c r="K144" s="128">
        <f t="shared" si="14"/>
        <v>0</v>
      </c>
    </row>
    <row r="145" spans="1:11" s="83" customFormat="1">
      <c r="A145" s="109"/>
      <c r="B145" s="166" t="s">
        <v>140</v>
      </c>
      <c r="C145" s="111"/>
      <c r="D145" s="112"/>
      <c r="E145" s="113"/>
      <c r="F145" s="113"/>
      <c r="G145" s="113"/>
      <c r="H145" s="203"/>
      <c r="I145" s="128">
        <f t="shared" si="12"/>
        <v>0</v>
      </c>
      <c r="J145" s="128">
        <f t="shared" si="13"/>
        <v>0</v>
      </c>
      <c r="K145" s="128">
        <f t="shared" si="14"/>
        <v>0</v>
      </c>
    </row>
    <row r="146" spans="1:11" s="83" customFormat="1" ht="30">
      <c r="A146" s="109"/>
      <c r="B146" s="166" t="s">
        <v>136</v>
      </c>
      <c r="C146" s="111"/>
      <c r="D146" s="112"/>
      <c r="E146" s="113"/>
      <c r="F146" s="113"/>
      <c r="G146" s="113"/>
      <c r="H146" s="203"/>
      <c r="I146" s="128">
        <f t="shared" si="12"/>
        <v>0</v>
      </c>
      <c r="J146" s="128">
        <f t="shared" si="13"/>
        <v>0</v>
      </c>
      <c r="K146" s="128">
        <f t="shared" si="14"/>
        <v>0</v>
      </c>
    </row>
    <row r="147" spans="1:11" s="83" customFormat="1" ht="30">
      <c r="A147" s="109"/>
      <c r="B147" s="166" t="s">
        <v>112</v>
      </c>
      <c r="C147" s="111"/>
      <c r="D147" s="112"/>
      <c r="E147" s="113"/>
      <c r="F147" s="113"/>
      <c r="G147" s="113"/>
      <c r="H147" s="203"/>
      <c r="I147" s="128">
        <f t="shared" si="12"/>
        <v>0</v>
      </c>
      <c r="J147" s="128">
        <f t="shared" si="13"/>
        <v>0</v>
      </c>
      <c r="K147" s="128">
        <f t="shared" si="14"/>
        <v>0</v>
      </c>
    </row>
    <row r="148" spans="1:11" s="83" customFormat="1" ht="75">
      <c r="A148" s="109"/>
      <c r="B148" s="166" t="s">
        <v>113</v>
      </c>
      <c r="C148" s="111"/>
      <c r="D148" s="112"/>
      <c r="E148" s="113"/>
      <c r="F148" s="113"/>
      <c r="G148" s="113"/>
      <c r="H148" s="203"/>
      <c r="I148" s="128">
        <f t="shared" si="12"/>
        <v>0</v>
      </c>
      <c r="J148" s="128">
        <f t="shared" si="13"/>
        <v>0</v>
      </c>
      <c r="K148" s="128">
        <f t="shared" si="14"/>
        <v>0</v>
      </c>
    </row>
    <row r="149" spans="1:11" s="83" customFormat="1" ht="45">
      <c r="A149" s="109"/>
      <c r="B149" s="166" t="s">
        <v>114</v>
      </c>
      <c r="C149" s="111"/>
      <c r="D149" s="112"/>
      <c r="E149" s="113"/>
      <c r="F149" s="113"/>
      <c r="G149" s="113"/>
      <c r="H149" s="203"/>
      <c r="I149" s="128">
        <f t="shared" si="12"/>
        <v>0</v>
      </c>
      <c r="J149" s="128">
        <f t="shared" si="13"/>
        <v>0</v>
      </c>
      <c r="K149" s="128">
        <f t="shared" si="14"/>
        <v>0</v>
      </c>
    </row>
    <row r="150" spans="1:11" s="83" customFormat="1" ht="30">
      <c r="A150" s="109"/>
      <c r="B150" s="166" t="s">
        <v>115</v>
      </c>
      <c r="C150" s="111"/>
      <c r="D150" s="112"/>
      <c r="E150" s="113"/>
      <c r="F150" s="113"/>
      <c r="G150" s="113"/>
      <c r="H150" s="203"/>
      <c r="I150" s="128">
        <f t="shared" ref="I150:I209" si="15">H150*1.2</f>
        <v>0</v>
      </c>
      <c r="J150" s="128">
        <f t="shared" ref="J150:J209" si="16">E150*H150</f>
        <v>0</v>
      </c>
      <c r="K150" s="128">
        <f t="shared" ref="K150:K209" si="17">E150*I150</f>
        <v>0</v>
      </c>
    </row>
    <row r="151" spans="1:11" s="83" customFormat="1" ht="30">
      <c r="A151" s="109"/>
      <c r="B151" s="166" t="s">
        <v>116</v>
      </c>
      <c r="C151" s="111"/>
      <c r="D151" s="112"/>
      <c r="E151" s="113"/>
      <c r="F151" s="113"/>
      <c r="G151" s="113"/>
      <c r="H151" s="203"/>
      <c r="I151" s="128">
        <f t="shared" si="15"/>
        <v>0</v>
      </c>
      <c r="J151" s="128">
        <f t="shared" si="16"/>
        <v>0</v>
      </c>
      <c r="K151" s="128">
        <f t="shared" si="17"/>
        <v>0</v>
      </c>
    </row>
    <row r="152" spans="1:11" s="83" customFormat="1" ht="30">
      <c r="A152" s="109"/>
      <c r="B152" s="166" t="s">
        <v>117</v>
      </c>
      <c r="C152" s="111"/>
      <c r="D152" s="112"/>
      <c r="E152" s="113"/>
      <c r="F152" s="113"/>
      <c r="G152" s="113"/>
      <c r="H152" s="203"/>
      <c r="I152" s="128">
        <f t="shared" si="15"/>
        <v>0</v>
      </c>
      <c r="J152" s="128">
        <f t="shared" si="16"/>
        <v>0</v>
      </c>
      <c r="K152" s="128">
        <f t="shared" si="17"/>
        <v>0</v>
      </c>
    </row>
    <row r="153" spans="1:11" s="83" customFormat="1" ht="45">
      <c r="A153" s="109"/>
      <c r="B153" s="166" t="s">
        <v>118</v>
      </c>
      <c r="C153" s="111"/>
      <c r="D153" s="112"/>
      <c r="E153" s="113"/>
      <c r="F153" s="113"/>
      <c r="G153" s="113"/>
      <c r="H153" s="203"/>
      <c r="I153" s="128">
        <f t="shared" si="15"/>
        <v>0</v>
      </c>
      <c r="J153" s="128">
        <f t="shared" si="16"/>
        <v>0</v>
      </c>
      <c r="K153" s="128">
        <f t="shared" si="17"/>
        <v>0</v>
      </c>
    </row>
    <row r="154" spans="1:11" s="83" customFormat="1" ht="60">
      <c r="A154" s="109"/>
      <c r="B154" s="166" t="s">
        <v>119</v>
      </c>
      <c r="C154" s="111"/>
      <c r="D154" s="112"/>
      <c r="E154" s="113"/>
      <c r="F154" s="113"/>
      <c r="G154" s="113"/>
      <c r="H154" s="203"/>
      <c r="I154" s="128">
        <f t="shared" si="15"/>
        <v>0</v>
      </c>
      <c r="J154" s="128">
        <f t="shared" si="16"/>
        <v>0</v>
      </c>
      <c r="K154" s="128">
        <f t="shared" si="17"/>
        <v>0</v>
      </c>
    </row>
    <row r="155" spans="1:11" s="83" customFormat="1">
      <c r="A155" s="109"/>
      <c r="B155" s="166" t="s">
        <v>101</v>
      </c>
      <c r="C155" s="111"/>
      <c r="D155" s="112"/>
      <c r="E155" s="113"/>
      <c r="F155" s="113"/>
      <c r="G155" s="113"/>
      <c r="H155" s="203"/>
      <c r="I155" s="128">
        <f t="shared" si="15"/>
        <v>0</v>
      </c>
      <c r="J155" s="128">
        <f t="shared" si="16"/>
        <v>0</v>
      </c>
      <c r="K155" s="128">
        <f t="shared" si="17"/>
        <v>0</v>
      </c>
    </row>
    <row r="156" spans="1:11" s="83" customFormat="1" ht="30">
      <c r="A156" s="109"/>
      <c r="B156" s="166" t="s">
        <v>120</v>
      </c>
      <c r="C156" s="111"/>
      <c r="D156" s="112"/>
      <c r="E156" s="113"/>
      <c r="F156" s="113"/>
      <c r="G156" s="113"/>
      <c r="H156" s="203"/>
      <c r="I156" s="128">
        <f t="shared" si="15"/>
        <v>0</v>
      </c>
      <c r="J156" s="128">
        <f t="shared" si="16"/>
        <v>0</v>
      </c>
      <c r="K156" s="128">
        <f t="shared" si="17"/>
        <v>0</v>
      </c>
    </row>
    <row r="157" spans="1:11" s="83" customFormat="1" ht="45">
      <c r="A157" s="109"/>
      <c r="B157" s="166" t="s">
        <v>121</v>
      </c>
      <c r="C157" s="111"/>
      <c r="D157" s="112"/>
      <c r="E157" s="113"/>
      <c r="F157" s="113"/>
      <c r="G157" s="113"/>
      <c r="H157" s="203"/>
      <c r="I157" s="128">
        <f t="shared" si="15"/>
        <v>0</v>
      </c>
      <c r="J157" s="128">
        <f t="shared" si="16"/>
        <v>0</v>
      </c>
      <c r="K157" s="128">
        <f t="shared" si="17"/>
        <v>0</v>
      </c>
    </row>
    <row r="158" spans="1:11" s="83" customFormat="1" ht="30">
      <c r="A158" s="109"/>
      <c r="B158" s="166" t="s">
        <v>141</v>
      </c>
      <c r="C158" s="111"/>
      <c r="D158" s="112"/>
      <c r="E158" s="113"/>
      <c r="F158" s="113"/>
      <c r="G158" s="113"/>
      <c r="H158" s="203"/>
      <c r="I158" s="128">
        <f t="shared" si="15"/>
        <v>0</v>
      </c>
      <c r="J158" s="128">
        <f t="shared" si="16"/>
        <v>0</v>
      </c>
      <c r="K158" s="128">
        <f t="shared" si="17"/>
        <v>0</v>
      </c>
    </row>
    <row r="159" spans="1:11" s="83" customFormat="1" ht="30">
      <c r="A159" s="109"/>
      <c r="B159" s="166" t="s">
        <v>142</v>
      </c>
      <c r="C159" s="111"/>
      <c r="D159" s="112"/>
      <c r="E159" s="113"/>
      <c r="F159" s="113"/>
      <c r="G159" s="113"/>
      <c r="H159" s="203"/>
      <c r="I159" s="128">
        <f t="shared" si="15"/>
        <v>0</v>
      </c>
      <c r="J159" s="128">
        <f t="shared" si="16"/>
        <v>0</v>
      </c>
      <c r="K159" s="128">
        <f t="shared" si="17"/>
        <v>0</v>
      </c>
    </row>
    <row r="160" spans="1:11" s="83" customFormat="1" ht="30">
      <c r="A160" s="123"/>
      <c r="B160" s="175" t="s">
        <v>124</v>
      </c>
      <c r="C160" s="111"/>
      <c r="D160" s="126" t="s">
        <v>34</v>
      </c>
      <c r="E160" s="126">
        <v>3</v>
      </c>
      <c r="F160" s="127"/>
      <c r="G160" s="127"/>
      <c r="H160" s="204"/>
      <c r="I160" s="128">
        <f t="shared" si="15"/>
        <v>0</v>
      </c>
      <c r="J160" s="128">
        <f t="shared" si="16"/>
        <v>0</v>
      </c>
      <c r="K160" s="128">
        <f t="shared" si="17"/>
        <v>0</v>
      </c>
    </row>
    <row r="161" spans="1:11" s="83" customFormat="1" ht="90">
      <c r="A161" s="109">
        <f>A143+1</f>
        <v>407</v>
      </c>
      <c r="B161" s="166" t="s">
        <v>145</v>
      </c>
      <c r="C161" s="111"/>
      <c r="D161" s="112"/>
      <c r="E161" s="113"/>
      <c r="F161" s="113"/>
      <c r="G161" s="113"/>
      <c r="H161" s="203"/>
      <c r="I161" s="128">
        <f t="shared" si="15"/>
        <v>0</v>
      </c>
      <c r="J161" s="128">
        <f t="shared" si="16"/>
        <v>0</v>
      </c>
      <c r="K161" s="128">
        <f t="shared" si="17"/>
        <v>0</v>
      </c>
    </row>
    <row r="162" spans="1:11" s="83" customFormat="1">
      <c r="A162" s="109"/>
      <c r="B162" s="166" t="s">
        <v>109</v>
      </c>
      <c r="C162" s="111"/>
      <c r="D162" s="112"/>
      <c r="E162" s="113"/>
      <c r="F162" s="113"/>
      <c r="G162" s="113"/>
      <c r="H162" s="203"/>
      <c r="I162" s="128">
        <f t="shared" si="15"/>
        <v>0</v>
      </c>
      <c r="J162" s="128">
        <f t="shared" si="16"/>
        <v>0</v>
      </c>
      <c r="K162" s="128">
        <f t="shared" si="17"/>
        <v>0</v>
      </c>
    </row>
    <row r="163" spans="1:11" s="83" customFormat="1">
      <c r="A163" s="109"/>
      <c r="B163" s="166" t="s">
        <v>146</v>
      </c>
      <c r="C163" s="111"/>
      <c r="D163" s="112"/>
      <c r="E163" s="113"/>
      <c r="F163" s="113"/>
      <c r="G163" s="113"/>
      <c r="H163" s="203"/>
      <c r="I163" s="128">
        <f t="shared" si="15"/>
        <v>0</v>
      </c>
      <c r="J163" s="128">
        <f t="shared" si="16"/>
        <v>0</v>
      </c>
      <c r="K163" s="128">
        <f t="shared" si="17"/>
        <v>0</v>
      </c>
    </row>
    <row r="164" spans="1:11" s="83" customFormat="1" ht="30">
      <c r="A164" s="109"/>
      <c r="B164" s="166" t="s">
        <v>136</v>
      </c>
      <c r="C164" s="111"/>
      <c r="D164" s="112"/>
      <c r="E164" s="113"/>
      <c r="F164" s="113"/>
      <c r="G164" s="113"/>
      <c r="H164" s="203"/>
      <c r="I164" s="128">
        <f t="shared" si="15"/>
        <v>0</v>
      </c>
      <c r="J164" s="128">
        <f t="shared" si="16"/>
        <v>0</v>
      </c>
      <c r="K164" s="128">
        <f t="shared" si="17"/>
        <v>0</v>
      </c>
    </row>
    <row r="165" spans="1:11" s="83" customFormat="1" ht="30">
      <c r="A165" s="109"/>
      <c r="B165" s="166" t="s">
        <v>112</v>
      </c>
      <c r="C165" s="111"/>
      <c r="D165" s="112"/>
      <c r="E165" s="113"/>
      <c r="F165" s="113"/>
      <c r="G165" s="113"/>
      <c r="H165" s="203"/>
      <c r="I165" s="128">
        <f t="shared" si="15"/>
        <v>0</v>
      </c>
      <c r="J165" s="128">
        <f t="shared" si="16"/>
        <v>0</v>
      </c>
      <c r="K165" s="128">
        <f t="shared" si="17"/>
        <v>0</v>
      </c>
    </row>
    <row r="166" spans="1:11" s="83" customFormat="1" ht="75">
      <c r="A166" s="109"/>
      <c r="B166" s="166" t="s">
        <v>113</v>
      </c>
      <c r="C166" s="111"/>
      <c r="D166" s="112"/>
      <c r="E166" s="113"/>
      <c r="F166" s="113"/>
      <c r="G166" s="113"/>
      <c r="H166" s="203"/>
      <c r="I166" s="128">
        <f t="shared" si="15"/>
        <v>0</v>
      </c>
      <c r="J166" s="128">
        <f t="shared" si="16"/>
        <v>0</v>
      </c>
      <c r="K166" s="128">
        <f t="shared" si="17"/>
        <v>0</v>
      </c>
    </row>
    <row r="167" spans="1:11" s="83" customFormat="1" ht="45">
      <c r="A167" s="109"/>
      <c r="B167" s="166" t="s">
        <v>114</v>
      </c>
      <c r="C167" s="111"/>
      <c r="D167" s="112"/>
      <c r="E167" s="113"/>
      <c r="F167" s="113"/>
      <c r="G167" s="113"/>
      <c r="H167" s="203"/>
      <c r="I167" s="128">
        <f t="shared" si="15"/>
        <v>0</v>
      </c>
      <c r="J167" s="128">
        <f t="shared" si="16"/>
        <v>0</v>
      </c>
      <c r="K167" s="128">
        <f t="shared" si="17"/>
        <v>0</v>
      </c>
    </row>
    <row r="168" spans="1:11" s="83" customFormat="1" ht="30">
      <c r="A168" s="109"/>
      <c r="B168" s="166" t="s">
        <v>115</v>
      </c>
      <c r="C168" s="111"/>
      <c r="D168" s="112"/>
      <c r="E168" s="113"/>
      <c r="F168" s="113"/>
      <c r="G168" s="113"/>
      <c r="H168" s="203"/>
      <c r="I168" s="128">
        <f t="shared" si="15"/>
        <v>0</v>
      </c>
      <c r="J168" s="128">
        <f t="shared" si="16"/>
        <v>0</v>
      </c>
      <c r="K168" s="128">
        <f t="shared" si="17"/>
        <v>0</v>
      </c>
    </row>
    <row r="169" spans="1:11" s="83" customFormat="1" ht="30">
      <c r="A169" s="109"/>
      <c r="B169" s="166" t="s">
        <v>116</v>
      </c>
      <c r="C169" s="111"/>
      <c r="D169" s="112"/>
      <c r="E169" s="113"/>
      <c r="F169" s="113"/>
      <c r="G169" s="113"/>
      <c r="H169" s="203"/>
      <c r="I169" s="128">
        <f t="shared" si="15"/>
        <v>0</v>
      </c>
      <c r="J169" s="128">
        <f t="shared" si="16"/>
        <v>0</v>
      </c>
      <c r="K169" s="128">
        <f t="shared" si="17"/>
        <v>0</v>
      </c>
    </row>
    <row r="170" spans="1:11" s="83" customFormat="1" ht="30">
      <c r="A170" s="109"/>
      <c r="B170" s="166" t="s">
        <v>117</v>
      </c>
      <c r="C170" s="111"/>
      <c r="D170" s="112"/>
      <c r="E170" s="113"/>
      <c r="F170" s="113"/>
      <c r="G170" s="113"/>
      <c r="H170" s="203"/>
      <c r="I170" s="128">
        <f t="shared" si="15"/>
        <v>0</v>
      </c>
      <c r="J170" s="128">
        <f t="shared" si="16"/>
        <v>0</v>
      </c>
      <c r="K170" s="128">
        <f t="shared" si="17"/>
        <v>0</v>
      </c>
    </row>
    <row r="171" spans="1:11" s="83" customFormat="1" ht="45">
      <c r="A171" s="109"/>
      <c r="B171" s="166" t="s">
        <v>118</v>
      </c>
      <c r="C171" s="111"/>
      <c r="D171" s="112"/>
      <c r="E171" s="113"/>
      <c r="F171" s="113"/>
      <c r="G171" s="113"/>
      <c r="H171" s="203"/>
      <c r="I171" s="128">
        <f t="shared" si="15"/>
        <v>0</v>
      </c>
      <c r="J171" s="128">
        <f t="shared" si="16"/>
        <v>0</v>
      </c>
      <c r="K171" s="128">
        <f t="shared" si="17"/>
        <v>0</v>
      </c>
    </row>
    <row r="172" spans="1:11" s="83" customFormat="1" ht="60">
      <c r="A172" s="109"/>
      <c r="B172" s="166" t="s">
        <v>119</v>
      </c>
      <c r="C172" s="111"/>
      <c r="D172" s="112"/>
      <c r="E172" s="113"/>
      <c r="F172" s="113"/>
      <c r="G172" s="113"/>
      <c r="H172" s="203"/>
      <c r="I172" s="128">
        <f t="shared" si="15"/>
        <v>0</v>
      </c>
      <c r="J172" s="128">
        <f t="shared" si="16"/>
        <v>0</v>
      </c>
      <c r="K172" s="128">
        <f t="shared" si="17"/>
        <v>0</v>
      </c>
    </row>
    <row r="173" spans="1:11" s="83" customFormat="1">
      <c r="A173" s="109"/>
      <c r="B173" s="166" t="s">
        <v>101</v>
      </c>
      <c r="C173" s="111"/>
      <c r="D173" s="112"/>
      <c r="E173" s="113"/>
      <c r="F173" s="113"/>
      <c r="G173" s="113"/>
      <c r="H173" s="203"/>
      <c r="I173" s="128">
        <f t="shared" si="15"/>
        <v>0</v>
      </c>
      <c r="J173" s="128">
        <f t="shared" si="16"/>
        <v>0</v>
      </c>
      <c r="K173" s="128">
        <f t="shared" si="17"/>
        <v>0</v>
      </c>
    </row>
    <row r="174" spans="1:11" s="83" customFormat="1" ht="30">
      <c r="A174" s="109"/>
      <c r="B174" s="166" t="s">
        <v>120</v>
      </c>
      <c r="C174" s="111"/>
      <c r="D174" s="112"/>
      <c r="E174" s="113"/>
      <c r="F174" s="113"/>
      <c r="G174" s="113"/>
      <c r="H174" s="203"/>
      <c r="I174" s="128">
        <f t="shared" si="15"/>
        <v>0</v>
      </c>
      <c r="J174" s="128">
        <f t="shared" si="16"/>
        <v>0</v>
      </c>
      <c r="K174" s="128">
        <f t="shared" si="17"/>
        <v>0</v>
      </c>
    </row>
    <row r="175" spans="1:11" s="83" customFormat="1" ht="45">
      <c r="A175" s="109"/>
      <c r="B175" s="166" t="s">
        <v>121</v>
      </c>
      <c r="C175" s="111"/>
      <c r="D175" s="112"/>
      <c r="E175" s="113"/>
      <c r="F175" s="113"/>
      <c r="G175" s="113"/>
      <c r="H175" s="203"/>
      <c r="I175" s="128">
        <f t="shared" si="15"/>
        <v>0</v>
      </c>
      <c r="J175" s="128">
        <f t="shared" si="16"/>
        <v>0</v>
      </c>
      <c r="K175" s="128">
        <f t="shared" si="17"/>
        <v>0</v>
      </c>
    </row>
    <row r="176" spans="1:11" s="83" customFormat="1" ht="30">
      <c r="A176" s="109"/>
      <c r="B176" s="166" t="s">
        <v>143</v>
      </c>
      <c r="C176" s="111"/>
      <c r="D176" s="112"/>
      <c r="E176" s="113"/>
      <c r="F176" s="113"/>
      <c r="G176" s="113"/>
      <c r="H176" s="203"/>
      <c r="I176" s="128">
        <f t="shared" si="15"/>
        <v>0</v>
      </c>
      <c r="J176" s="128">
        <f t="shared" si="16"/>
        <v>0</v>
      </c>
      <c r="K176" s="128">
        <f t="shared" si="17"/>
        <v>0</v>
      </c>
    </row>
    <row r="177" spans="1:11" s="83" customFormat="1" ht="30">
      <c r="A177" s="109"/>
      <c r="B177" s="166" t="s">
        <v>144</v>
      </c>
      <c r="C177" s="111"/>
      <c r="D177" s="112"/>
      <c r="E177" s="113"/>
      <c r="F177" s="113"/>
      <c r="G177" s="113"/>
      <c r="H177" s="203"/>
      <c r="I177" s="128">
        <f t="shared" si="15"/>
        <v>0</v>
      </c>
      <c r="J177" s="128">
        <f t="shared" si="16"/>
        <v>0</v>
      </c>
      <c r="K177" s="128">
        <f t="shared" si="17"/>
        <v>0</v>
      </c>
    </row>
    <row r="178" spans="1:11" s="83" customFormat="1" ht="30">
      <c r="A178" s="123"/>
      <c r="B178" s="175" t="s">
        <v>124</v>
      </c>
      <c r="C178" s="111"/>
      <c r="D178" s="126" t="s">
        <v>34</v>
      </c>
      <c r="E178" s="126">
        <v>23</v>
      </c>
      <c r="F178" s="127"/>
      <c r="G178" s="127"/>
      <c r="H178" s="204"/>
      <c r="I178" s="128">
        <f t="shared" si="15"/>
        <v>0</v>
      </c>
      <c r="J178" s="128">
        <f t="shared" si="16"/>
        <v>0</v>
      </c>
      <c r="K178" s="128">
        <f t="shared" si="17"/>
        <v>0</v>
      </c>
    </row>
    <row r="179" spans="1:11" s="83" customFormat="1" ht="90">
      <c r="A179" s="109">
        <f>A161+1</f>
        <v>408</v>
      </c>
      <c r="B179" s="166" t="s">
        <v>147</v>
      </c>
      <c r="C179" s="111"/>
      <c r="D179" s="112"/>
      <c r="E179" s="113"/>
      <c r="F179" s="113"/>
      <c r="G179" s="113"/>
      <c r="H179" s="203"/>
      <c r="I179" s="128">
        <f t="shared" si="15"/>
        <v>0</v>
      </c>
      <c r="J179" s="128">
        <f t="shared" si="16"/>
        <v>0</v>
      </c>
      <c r="K179" s="128">
        <f t="shared" si="17"/>
        <v>0</v>
      </c>
    </row>
    <row r="180" spans="1:11" s="83" customFormat="1">
      <c r="A180" s="109"/>
      <c r="B180" s="166" t="s">
        <v>109</v>
      </c>
      <c r="C180" s="111"/>
      <c r="D180" s="112"/>
      <c r="E180" s="113"/>
      <c r="F180" s="113"/>
      <c r="G180" s="113"/>
      <c r="H180" s="203"/>
      <c r="I180" s="128">
        <f t="shared" si="15"/>
        <v>0</v>
      </c>
      <c r="J180" s="128">
        <f t="shared" si="16"/>
        <v>0</v>
      </c>
      <c r="K180" s="128">
        <f t="shared" si="17"/>
        <v>0</v>
      </c>
    </row>
    <row r="181" spans="1:11" s="83" customFormat="1">
      <c r="A181" s="109"/>
      <c r="B181" s="166" t="s">
        <v>148</v>
      </c>
      <c r="C181" s="111"/>
      <c r="D181" s="112"/>
      <c r="E181" s="113"/>
      <c r="F181" s="113"/>
      <c r="G181" s="113"/>
      <c r="H181" s="203"/>
      <c r="I181" s="128">
        <f t="shared" si="15"/>
        <v>0</v>
      </c>
      <c r="J181" s="128">
        <f t="shared" si="16"/>
        <v>0</v>
      </c>
      <c r="K181" s="128">
        <f t="shared" si="17"/>
        <v>0</v>
      </c>
    </row>
    <row r="182" spans="1:11" s="83" customFormat="1" ht="30">
      <c r="A182" s="109"/>
      <c r="B182" s="166" t="s">
        <v>136</v>
      </c>
      <c r="C182" s="111"/>
      <c r="D182" s="112"/>
      <c r="E182" s="113"/>
      <c r="F182" s="113"/>
      <c r="G182" s="113"/>
      <c r="H182" s="203"/>
      <c r="I182" s="128">
        <f t="shared" si="15"/>
        <v>0</v>
      </c>
      <c r="J182" s="128">
        <f t="shared" si="16"/>
        <v>0</v>
      </c>
      <c r="K182" s="128">
        <f t="shared" si="17"/>
        <v>0</v>
      </c>
    </row>
    <row r="183" spans="1:11" s="83" customFormat="1" ht="30">
      <c r="A183" s="109"/>
      <c r="B183" s="166" t="s">
        <v>112</v>
      </c>
      <c r="C183" s="111"/>
      <c r="D183" s="112"/>
      <c r="E183" s="113"/>
      <c r="F183" s="113"/>
      <c r="G183" s="113"/>
      <c r="H183" s="203"/>
      <c r="I183" s="128">
        <f t="shared" si="15"/>
        <v>0</v>
      </c>
      <c r="J183" s="128">
        <f t="shared" si="16"/>
        <v>0</v>
      </c>
      <c r="K183" s="128">
        <f t="shared" si="17"/>
        <v>0</v>
      </c>
    </row>
    <row r="184" spans="1:11" s="83" customFormat="1" ht="75">
      <c r="A184" s="109"/>
      <c r="B184" s="166" t="s">
        <v>113</v>
      </c>
      <c r="C184" s="111"/>
      <c r="D184" s="112"/>
      <c r="E184" s="113"/>
      <c r="F184" s="113"/>
      <c r="G184" s="113"/>
      <c r="H184" s="203"/>
      <c r="I184" s="128">
        <f t="shared" si="15"/>
        <v>0</v>
      </c>
      <c r="J184" s="128">
        <f t="shared" si="16"/>
        <v>0</v>
      </c>
      <c r="K184" s="128">
        <f t="shared" si="17"/>
        <v>0</v>
      </c>
    </row>
    <row r="185" spans="1:11" s="83" customFormat="1" ht="45">
      <c r="A185" s="109"/>
      <c r="B185" s="166" t="s">
        <v>114</v>
      </c>
      <c r="C185" s="111"/>
      <c r="D185" s="112"/>
      <c r="E185" s="113"/>
      <c r="F185" s="113"/>
      <c r="G185" s="113"/>
      <c r="H185" s="203"/>
      <c r="I185" s="128">
        <f t="shared" si="15"/>
        <v>0</v>
      </c>
      <c r="J185" s="128">
        <f t="shared" si="16"/>
        <v>0</v>
      </c>
      <c r="K185" s="128">
        <f t="shared" si="17"/>
        <v>0</v>
      </c>
    </row>
    <row r="186" spans="1:11" s="83" customFormat="1" ht="30">
      <c r="A186" s="109"/>
      <c r="B186" s="166" t="s">
        <v>115</v>
      </c>
      <c r="C186" s="111"/>
      <c r="D186" s="112"/>
      <c r="E186" s="113"/>
      <c r="F186" s="113"/>
      <c r="G186" s="113"/>
      <c r="H186" s="203"/>
      <c r="I186" s="128">
        <f t="shared" si="15"/>
        <v>0</v>
      </c>
      <c r="J186" s="128">
        <f t="shared" si="16"/>
        <v>0</v>
      </c>
      <c r="K186" s="128">
        <f t="shared" si="17"/>
        <v>0</v>
      </c>
    </row>
    <row r="187" spans="1:11" s="83" customFormat="1" ht="30">
      <c r="A187" s="109"/>
      <c r="B187" s="166" t="s">
        <v>116</v>
      </c>
      <c r="C187" s="111"/>
      <c r="D187" s="112"/>
      <c r="E187" s="113"/>
      <c r="F187" s="113"/>
      <c r="G187" s="113"/>
      <c r="H187" s="203"/>
      <c r="I187" s="128">
        <f t="shared" si="15"/>
        <v>0</v>
      </c>
      <c r="J187" s="128">
        <f t="shared" si="16"/>
        <v>0</v>
      </c>
      <c r="K187" s="128">
        <f t="shared" si="17"/>
        <v>0</v>
      </c>
    </row>
    <row r="188" spans="1:11" s="83" customFormat="1" ht="30">
      <c r="A188" s="109"/>
      <c r="B188" s="166" t="s">
        <v>117</v>
      </c>
      <c r="C188" s="111"/>
      <c r="D188" s="112"/>
      <c r="E188" s="113"/>
      <c r="F188" s="113"/>
      <c r="G188" s="113"/>
      <c r="H188" s="203"/>
      <c r="I188" s="128">
        <f t="shared" si="15"/>
        <v>0</v>
      </c>
      <c r="J188" s="128">
        <f t="shared" si="16"/>
        <v>0</v>
      </c>
      <c r="K188" s="128">
        <f t="shared" si="17"/>
        <v>0</v>
      </c>
    </row>
    <row r="189" spans="1:11" s="83" customFormat="1" ht="45">
      <c r="A189" s="109"/>
      <c r="B189" s="166" t="s">
        <v>118</v>
      </c>
      <c r="C189" s="111"/>
      <c r="D189" s="112"/>
      <c r="E189" s="113"/>
      <c r="F189" s="113"/>
      <c r="G189" s="113"/>
      <c r="H189" s="203"/>
      <c r="I189" s="128">
        <f t="shared" si="15"/>
        <v>0</v>
      </c>
      <c r="J189" s="128">
        <f t="shared" si="16"/>
        <v>0</v>
      </c>
      <c r="K189" s="128">
        <f t="shared" si="17"/>
        <v>0</v>
      </c>
    </row>
    <row r="190" spans="1:11" s="83" customFormat="1" ht="60">
      <c r="A190" s="109"/>
      <c r="B190" s="166" t="s">
        <v>119</v>
      </c>
      <c r="C190" s="111"/>
      <c r="D190" s="112"/>
      <c r="E190" s="113"/>
      <c r="F190" s="113"/>
      <c r="G190" s="113"/>
      <c r="H190" s="203"/>
      <c r="I190" s="128">
        <f t="shared" si="15"/>
        <v>0</v>
      </c>
      <c r="J190" s="128">
        <f t="shared" si="16"/>
        <v>0</v>
      </c>
      <c r="K190" s="128">
        <f t="shared" si="17"/>
        <v>0</v>
      </c>
    </row>
    <row r="191" spans="1:11" s="83" customFormat="1">
      <c r="A191" s="109"/>
      <c r="B191" s="166" t="s">
        <v>101</v>
      </c>
      <c r="C191" s="111"/>
      <c r="D191" s="112"/>
      <c r="E191" s="113"/>
      <c r="F191" s="113"/>
      <c r="G191" s="113"/>
      <c r="H191" s="203"/>
      <c r="I191" s="128">
        <f t="shared" si="15"/>
        <v>0</v>
      </c>
      <c r="J191" s="128">
        <f t="shared" si="16"/>
        <v>0</v>
      </c>
      <c r="K191" s="128">
        <f t="shared" si="17"/>
        <v>0</v>
      </c>
    </row>
    <row r="192" spans="1:11" s="83" customFormat="1" ht="30">
      <c r="A192" s="109"/>
      <c r="B192" s="166" t="s">
        <v>120</v>
      </c>
      <c r="C192" s="111"/>
      <c r="D192" s="112"/>
      <c r="E192" s="113"/>
      <c r="F192" s="113"/>
      <c r="G192" s="113"/>
      <c r="H192" s="203"/>
      <c r="I192" s="128">
        <f t="shared" si="15"/>
        <v>0</v>
      </c>
      <c r="J192" s="128">
        <f t="shared" si="16"/>
        <v>0</v>
      </c>
      <c r="K192" s="128">
        <f t="shared" si="17"/>
        <v>0</v>
      </c>
    </row>
    <row r="193" spans="1:12" s="83" customFormat="1" ht="45">
      <c r="A193" s="109"/>
      <c r="B193" s="166" t="s">
        <v>121</v>
      </c>
      <c r="C193" s="111"/>
      <c r="D193" s="112"/>
      <c r="E193" s="113"/>
      <c r="F193" s="113"/>
      <c r="G193" s="113"/>
      <c r="H193" s="203"/>
      <c r="I193" s="128">
        <f t="shared" si="15"/>
        <v>0</v>
      </c>
      <c r="J193" s="128">
        <f t="shared" si="16"/>
        <v>0</v>
      </c>
      <c r="K193" s="128">
        <f t="shared" si="17"/>
        <v>0</v>
      </c>
    </row>
    <row r="194" spans="1:12" s="83" customFormat="1" ht="30">
      <c r="A194" s="109"/>
      <c r="B194" s="166" t="s">
        <v>143</v>
      </c>
      <c r="C194" s="111"/>
      <c r="D194" s="112"/>
      <c r="E194" s="113"/>
      <c r="F194" s="113"/>
      <c r="G194" s="113"/>
      <c r="H194" s="203"/>
      <c r="I194" s="128">
        <f t="shared" si="15"/>
        <v>0</v>
      </c>
      <c r="J194" s="128">
        <f t="shared" si="16"/>
        <v>0</v>
      </c>
      <c r="K194" s="128">
        <f t="shared" si="17"/>
        <v>0</v>
      </c>
    </row>
    <row r="195" spans="1:12" s="83" customFormat="1" ht="30">
      <c r="A195" s="109"/>
      <c r="B195" s="166" t="s">
        <v>144</v>
      </c>
      <c r="C195" s="111"/>
      <c r="D195" s="112"/>
      <c r="E195" s="113"/>
      <c r="F195" s="113"/>
      <c r="G195" s="113"/>
      <c r="H195" s="203"/>
      <c r="I195" s="128">
        <f t="shared" si="15"/>
        <v>0</v>
      </c>
      <c r="J195" s="128">
        <f t="shared" si="16"/>
        <v>0</v>
      </c>
      <c r="K195" s="128">
        <f t="shared" si="17"/>
        <v>0</v>
      </c>
    </row>
    <row r="196" spans="1:12" s="83" customFormat="1" ht="30">
      <c r="A196" s="123"/>
      <c r="B196" s="175" t="s">
        <v>124</v>
      </c>
      <c r="C196" s="111"/>
      <c r="D196" s="126" t="s">
        <v>34</v>
      </c>
      <c r="E196" s="126">
        <v>3</v>
      </c>
      <c r="F196" s="127"/>
      <c r="G196" s="127"/>
      <c r="H196" s="204"/>
      <c r="I196" s="128">
        <f t="shared" si="15"/>
        <v>0</v>
      </c>
      <c r="J196" s="128">
        <f t="shared" si="16"/>
        <v>0</v>
      </c>
      <c r="K196" s="128">
        <f t="shared" si="17"/>
        <v>0</v>
      </c>
    </row>
    <row r="197" spans="1:12" s="83" customFormat="1" ht="90">
      <c r="A197" s="123">
        <f>A179+1</f>
        <v>409</v>
      </c>
      <c r="B197" s="133" t="s">
        <v>149</v>
      </c>
      <c r="C197" s="125"/>
      <c r="D197" s="126" t="s">
        <v>34</v>
      </c>
      <c r="E197" s="126">
        <v>2</v>
      </c>
      <c r="F197" s="127"/>
      <c r="G197" s="127"/>
      <c r="H197" s="204"/>
      <c r="I197" s="128">
        <f t="shared" si="15"/>
        <v>0</v>
      </c>
      <c r="J197" s="128">
        <f t="shared" si="16"/>
        <v>0</v>
      </c>
      <c r="K197" s="128">
        <f t="shared" si="17"/>
        <v>0</v>
      </c>
    </row>
    <row r="198" spans="1:12" s="83" customFormat="1" ht="90">
      <c r="A198" s="134">
        <f t="shared" ref="A198:A209" si="18">A197+1</f>
        <v>410</v>
      </c>
      <c r="B198" s="135" t="s">
        <v>150</v>
      </c>
      <c r="C198" s="136"/>
      <c r="D198" s="126" t="s">
        <v>34</v>
      </c>
      <c r="E198" s="126">
        <v>1</v>
      </c>
      <c r="F198" s="139"/>
      <c r="G198" s="139"/>
      <c r="H198" s="205"/>
      <c r="I198" s="128">
        <f t="shared" si="15"/>
        <v>0</v>
      </c>
      <c r="J198" s="128">
        <f t="shared" si="16"/>
        <v>0</v>
      </c>
      <c r="K198" s="128">
        <f t="shared" si="17"/>
        <v>0</v>
      </c>
      <c r="L198" s="140"/>
    </row>
    <row r="199" spans="1:12" s="83" customFormat="1" ht="75">
      <c r="A199" s="134">
        <f t="shared" si="18"/>
        <v>411</v>
      </c>
      <c r="B199" s="135" t="s">
        <v>152</v>
      </c>
      <c r="C199" s="136"/>
      <c r="D199" s="126" t="s">
        <v>34</v>
      </c>
      <c r="E199" s="126">
        <v>10</v>
      </c>
      <c r="F199" s="139"/>
      <c r="G199" s="139"/>
      <c r="H199" s="205"/>
      <c r="I199" s="128">
        <f t="shared" si="15"/>
        <v>0</v>
      </c>
      <c r="J199" s="128">
        <f t="shared" si="16"/>
        <v>0</v>
      </c>
      <c r="K199" s="128">
        <f t="shared" si="17"/>
        <v>0</v>
      </c>
      <c r="L199" s="140"/>
    </row>
    <row r="200" spans="1:12" s="83" customFormat="1" ht="30">
      <c r="A200" s="134">
        <f t="shared" si="18"/>
        <v>412</v>
      </c>
      <c r="B200" s="135" t="s">
        <v>153</v>
      </c>
      <c r="C200" s="136"/>
      <c r="D200" s="126" t="s">
        <v>34</v>
      </c>
      <c r="E200" s="126">
        <v>9</v>
      </c>
      <c r="F200" s="139"/>
      <c r="G200" s="139"/>
      <c r="H200" s="205"/>
      <c r="I200" s="128">
        <f t="shared" si="15"/>
        <v>0</v>
      </c>
      <c r="J200" s="128">
        <f t="shared" si="16"/>
        <v>0</v>
      </c>
      <c r="K200" s="128">
        <f t="shared" si="17"/>
        <v>0</v>
      </c>
      <c r="L200" s="140"/>
    </row>
    <row r="201" spans="1:12" s="83" customFormat="1" ht="60">
      <c r="A201" s="134">
        <f t="shared" si="18"/>
        <v>413</v>
      </c>
      <c r="B201" s="135" t="s">
        <v>154</v>
      </c>
      <c r="C201" s="136"/>
      <c r="D201" s="126" t="s">
        <v>34</v>
      </c>
      <c r="E201" s="126">
        <v>4</v>
      </c>
      <c r="F201" s="139"/>
      <c r="G201" s="139"/>
      <c r="H201" s="205"/>
      <c r="I201" s="128">
        <f t="shared" si="15"/>
        <v>0</v>
      </c>
      <c r="J201" s="128">
        <f t="shared" si="16"/>
        <v>0</v>
      </c>
      <c r="K201" s="128">
        <f t="shared" si="17"/>
        <v>0</v>
      </c>
      <c r="L201" s="140"/>
    </row>
    <row r="202" spans="1:12" s="83" customFormat="1" ht="60">
      <c r="A202" s="134">
        <f t="shared" si="18"/>
        <v>414</v>
      </c>
      <c r="B202" s="135" t="s">
        <v>155</v>
      </c>
      <c r="C202" s="136"/>
      <c r="D202" s="126" t="s">
        <v>34</v>
      </c>
      <c r="E202" s="126">
        <v>3</v>
      </c>
      <c r="F202" s="139"/>
      <c r="G202" s="139"/>
      <c r="H202" s="205"/>
      <c r="I202" s="128">
        <f t="shared" si="15"/>
        <v>0</v>
      </c>
      <c r="J202" s="128">
        <f t="shared" si="16"/>
        <v>0</v>
      </c>
      <c r="K202" s="128">
        <f t="shared" si="17"/>
        <v>0</v>
      </c>
      <c r="L202" s="140"/>
    </row>
    <row r="203" spans="1:12" s="83" customFormat="1" ht="60">
      <c r="A203" s="134">
        <f t="shared" si="18"/>
        <v>415</v>
      </c>
      <c r="B203" s="135" t="s">
        <v>156</v>
      </c>
      <c r="C203" s="136"/>
      <c r="D203" s="126" t="s">
        <v>34</v>
      </c>
      <c r="E203" s="126">
        <v>2</v>
      </c>
      <c r="F203" s="139"/>
      <c r="G203" s="139"/>
      <c r="H203" s="205"/>
      <c r="I203" s="128">
        <f t="shared" si="15"/>
        <v>0</v>
      </c>
      <c r="J203" s="128">
        <f t="shared" si="16"/>
        <v>0</v>
      </c>
      <c r="K203" s="128">
        <f t="shared" si="17"/>
        <v>0</v>
      </c>
      <c r="L203" s="140"/>
    </row>
    <row r="204" spans="1:12" s="83" customFormat="1" ht="30">
      <c r="A204" s="134">
        <f t="shared" si="18"/>
        <v>416</v>
      </c>
      <c r="B204" s="135" t="s">
        <v>157</v>
      </c>
      <c r="C204" s="136"/>
      <c r="D204" s="126" t="s">
        <v>34</v>
      </c>
      <c r="E204" s="126">
        <v>4</v>
      </c>
      <c r="F204" s="139"/>
      <c r="G204" s="139"/>
      <c r="H204" s="205"/>
      <c r="I204" s="128">
        <f t="shared" si="15"/>
        <v>0</v>
      </c>
      <c r="J204" s="128">
        <f t="shared" si="16"/>
        <v>0</v>
      </c>
      <c r="K204" s="128">
        <f t="shared" si="17"/>
        <v>0</v>
      </c>
      <c r="L204" s="140"/>
    </row>
    <row r="205" spans="1:12" s="83" customFormat="1" ht="30">
      <c r="A205" s="134">
        <f t="shared" si="18"/>
        <v>417</v>
      </c>
      <c r="B205" s="135" t="s">
        <v>158</v>
      </c>
      <c r="C205" s="136"/>
      <c r="D205" s="126" t="s">
        <v>34</v>
      </c>
      <c r="E205" s="126">
        <v>3</v>
      </c>
      <c r="F205" s="139"/>
      <c r="G205" s="139"/>
      <c r="H205" s="205"/>
      <c r="I205" s="128">
        <f t="shared" si="15"/>
        <v>0</v>
      </c>
      <c r="J205" s="128">
        <f t="shared" si="16"/>
        <v>0</v>
      </c>
      <c r="K205" s="128">
        <f t="shared" si="17"/>
        <v>0</v>
      </c>
      <c r="L205" s="140"/>
    </row>
    <row r="206" spans="1:12" s="83" customFormat="1" ht="30">
      <c r="A206" s="134">
        <f t="shared" si="18"/>
        <v>418</v>
      </c>
      <c r="B206" s="135" t="s">
        <v>159</v>
      </c>
      <c r="C206" s="136"/>
      <c r="D206" s="126" t="s">
        <v>34</v>
      </c>
      <c r="E206" s="126">
        <v>2</v>
      </c>
      <c r="F206" s="139"/>
      <c r="G206" s="139"/>
      <c r="H206" s="205"/>
      <c r="I206" s="128">
        <f t="shared" si="15"/>
        <v>0</v>
      </c>
      <c r="J206" s="128">
        <f t="shared" si="16"/>
        <v>0</v>
      </c>
      <c r="K206" s="128">
        <f t="shared" si="17"/>
        <v>0</v>
      </c>
      <c r="L206" s="140"/>
    </row>
    <row r="207" spans="1:12" s="83" customFormat="1" ht="45">
      <c r="A207" s="134">
        <f t="shared" si="18"/>
        <v>419</v>
      </c>
      <c r="B207" s="135" t="s">
        <v>160</v>
      </c>
      <c r="C207" s="136"/>
      <c r="D207" s="126" t="s">
        <v>34</v>
      </c>
      <c r="E207" s="126">
        <v>1</v>
      </c>
      <c r="F207" s="139"/>
      <c r="G207" s="139"/>
      <c r="H207" s="205"/>
      <c r="I207" s="128">
        <f t="shared" si="15"/>
        <v>0</v>
      </c>
      <c r="J207" s="128">
        <f t="shared" si="16"/>
        <v>0</v>
      </c>
      <c r="K207" s="128">
        <f t="shared" si="17"/>
        <v>0</v>
      </c>
      <c r="L207" s="140"/>
    </row>
    <row r="208" spans="1:12" s="83" customFormat="1" ht="45">
      <c r="A208" s="134">
        <f t="shared" si="18"/>
        <v>420</v>
      </c>
      <c r="B208" s="135" t="s">
        <v>161</v>
      </c>
      <c r="C208" s="136"/>
      <c r="D208" s="126" t="s">
        <v>34</v>
      </c>
      <c r="E208" s="126">
        <v>1</v>
      </c>
      <c r="F208" s="139"/>
      <c r="G208" s="139"/>
      <c r="H208" s="205"/>
      <c r="I208" s="128">
        <f t="shared" si="15"/>
        <v>0</v>
      </c>
      <c r="J208" s="128">
        <f t="shared" si="16"/>
        <v>0</v>
      </c>
      <c r="K208" s="128">
        <f t="shared" si="17"/>
        <v>0</v>
      </c>
      <c r="L208" s="140"/>
    </row>
    <row r="209" spans="1:11" s="83" customFormat="1" ht="15.75" thickBot="1">
      <c r="A209" s="109">
        <f t="shared" si="18"/>
        <v>421</v>
      </c>
      <c r="B209" s="119" t="s">
        <v>151</v>
      </c>
      <c r="C209" s="111"/>
      <c r="D209" s="126" t="s">
        <v>51</v>
      </c>
      <c r="E209" s="126">
        <v>1</v>
      </c>
      <c r="F209" s="113"/>
      <c r="G209" s="113"/>
      <c r="H209" s="203"/>
      <c r="I209" s="128">
        <f t="shared" si="15"/>
        <v>0</v>
      </c>
      <c r="J209" s="128">
        <f t="shared" si="16"/>
        <v>0</v>
      </c>
      <c r="K209" s="128">
        <f t="shared" si="17"/>
        <v>0</v>
      </c>
    </row>
    <row r="210" spans="1:11" s="148" customFormat="1" thickBot="1">
      <c r="A210" s="141">
        <f>A84</f>
        <v>400</v>
      </c>
      <c r="B210" s="142" t="str">
        <f>B84</f>
        <v>RASKLOPNI BLOK 0,4kV GR-T1</v>
      </c>
      <c r="C210" s="143"/>
      <c r="D210" s="144"/>
      <c r="E210" s="144"/>
      <c r="F210" s="144"/>
      <c r="G210" s="145" t="s">
        <v>19</v>
      </c>
      <c r="H210" s="206"/>
      <c r="I210" s="146"/>
      <c r="J210" s="147">
        <f>SUM(J86:J209)</f>
        <v>0</v>
      </c>
      <c r="K210" s="147">
        <f>SUM(K86:K209)</f>
        <v>0</v>
      </c>
    </row>
    <row r="211" spans="1:11" ht="15.75" thickTop="1">
      <c r="H211" s="210"/>
    </row>
    <row r="212" spans="1:11" ht="14.25" customHeight="1">
      <c r="A212" s="89">
        <v>500</v>
      </c>
      <c r="B212" s="90" t="s">
        <v>162</v>
      </c>
      <c r="C212" s="90"/>
      <c r="D212" s="91"/>
      <c r="E212" s="92"/>
      <c r="F212" s="92"/>
      <c r="G212" s="92"/>
      <c r="H212" s="208"/>
      <c r="I212" s="93"/>
      <c r="J212" s="93"/>
      <c r="K212" s="94"/>
    </row>
    <row r="213" spans="1:11" ht="14.25" customHeight="1">
      <c r="A213" s="96"/>
      <c r="B213" s="97"/>
      <c r="C213" s="98"/>
      <c r="D213" s="99"/>
      <c r="E213" s="100"/>
      <c r="F213" s="100"/>
      <c r="G213" s="100"/>
      <c r="H213" s="211"/>
      <c r="I213" s="101"/>
      <c r="J213" s="101"/>
      <c r="K213" s="102"/>
    </row>
    <row r="214" spans="1:11" s="83" customFormat="1" ht="75">
      <c r="A214" s="103"/>
      <c r="B214" s="104" t="s">
        <v>81</v>
      </c>
      <c r="C214" s="105"/>
      <c r="D214" s="106"/>
      <c r="E214" s="107"/>
      <c r="F214" s="107"/>
      <c r="G214" s="107"/>
      <c r="H214" s="212"/>
      <c r="I214" s="128">
        <f t="shared" ref="I214:I277" si="19">H214*1.2</f>
        <v>0</v>
      </c>
      <c r="J214" s="128">
        <f t="shared" ref="J214:J277" si="20">E214*H214</f>
        <v>0</v>
      </c>
      <c r="K214" s="128">
        <f t="shared" ref="K214:K277" si="21">E214*I214</f>
        <v>0</v>
      </c>
    </row>
    <row r="215" spans="1:11" s="83" customFormat="1" ht="75">
      <c r="A215" s="109"/>
      <c r="B215" s="166" t="s">
        <v>249</v>
      </c>
      <c r="C215" s="167"/>
      <c r="D215" s="168"/>
      <c r="E215" s="169"/>
      <c r="F215" s="169"/>
      <c r="G215" s="169"/>
      <c r="H215" s="203"/>
      <c r="I215" s="128">
        <f t="shared" si="19"/>
        <v>0</v>
      </c>
      <c r="J215" s="128">
        <f t="shared" si="20"/>
        <v>0</v>
      </c>
      <c r="K215" s="128">
        <f t="shared" si="21"/>
        <v>0</v>
      </c>
    </row>
    <row r="216" spans="1:11" s="83" customFormat="1" ht="45">
      <c r="A216" s="109"/>
      <c r="B216" s="170" t="s">
        <v>82</v>
      </c>
      <c r="C216" s="167"/>
      <c r="D216" s="168"/>
      <c r="E216" s="169"/>
      <c r="F216" s="169"/>
      <c r="G216" s="169"/>
      <c r="H216" s="203"/>
      <c r="I216" s="128">
        <f t="shared" si="19"/>
        <v>0</v>
      </c>
      <c r="J216" s="128">
        <f t="shared" si="20"/>
        <v>0</v>
      </c>
      <c r="K216" s="128">
        <f t="shared" si="21"/>
        <v>0</v>
      </c>
    </row>
    <row r="217" spans="1:11" s="83" customFormat="1">
      <c r="A217" s="109"/>
      <c r="B217" s="170" t="s">
        <v>83</v>
      </c>
      <c r="C217" s="167"/>
      <c r="D217" s="168"/>
      <c r="E217" s="169"/>
      <c r="F217" s="169"/>
      <c r="G217" s="169"/>
      <c r="H217" s="203"/>
      <c r="I217" s="128">
        <f t="shared" si="19"/>
        <v>0</v>
      </c>
      <c r="J217" s="128">
        <f t="shared" si="20"/>
        <v>0</v>
      </c>
      <c r="K217" s="128">
        <f t="shared" si="21"/>
        <v>0</v>
      </c>
    </row>
    <row r="218" spans="1:11" s="83" customFormat="1">
      <c r="A218" s="109"/>
      <c r="B218" s="170" t="s">
        <v>84</v>
      </c>
      <c r="C218" s="167"/>
      <c r="D218" s="168"/>
      <c r="E218" s="169"/>
      <c r="F218" s="169"/>
      <c r="G218" s="169"/>
      <c r="H218" s="203"/>
      <c r="I218" s="128">
        <f t="shared" si="19"/>
        <v>0</v>
      </c>
      <c r="J218" s="128">
        <f t="shared" si="20"/>
        <v>0</v>
      </c>
      <c r="K218" s="128">
        <f t="shared" si="21"/>
        <v>0</v>
      </c>
    </row>
    <row r="219" spans="1:11" s="83" customFormat="1">
      <c r="A219" s="109"/>
      <c r="B219" s="170" t="s">
        <v>85</v>
      </c>
      <c r="C219" s="167"/>
      <c r="D219" s="168"/>
      <c r="E219" s="169"/>
      <c r="F219" s="169"/>
      <c r="G219" s="169"/>
      <c r="H219" s="203"/>
      <c r="I219" s="128">
        <f t="shared" si="19"/>
        <v>0</v>
      </c>
      <c r="J219" s="128">
        <f t="shared" si="20"/>
        <v>0</v>
      </c>
      <c r="K219" s="128">
        <f t="shared" si="21"/>
        <v>0</v>
      </c>
    </row>
    <row r="220" spans="1:11" s="83" customFormat="1">
      <c r="A220" s="109"/>
      <c r="B220" s="170" t="s">
        <v>86</v>
      </c>
      <c r="C220" s="167"/>
      <c r="D220" s="168"/>
      <c r="E220" s="169"/>
      <c r="F220" s="169"/>
      <c r="G220" s="169"/>
      <c r="H220" s="203"/>
      <c r="I220" s="128">
        <f t="shared" si="19"/>
        <v>0</v>
      </c>
      <c r="J220" s="128">
        <f t="shared" si="20"/>
        <v>0</v>
      </c>
      <c r="K220" s="128">
        <f t="shared" si="21"/>
        <v>0</v>
      </c>
    </row>
    <row r="221" spans="1:11" s="83" customFormat="1">
      <c r="A221" s="109"/>
      <c r="B221" s="170" t="s">
        <v>87</v>
      </c>
      <c r="C221" s="167"/>
      <c r="D221" s="168"/>
      <c r="E221" s="169"/>
      <c r="F221" s="169"/>
      <c r="G221" s="169"/>
      <c r="H221" s="203"/>
      <c r="I221" s="128">
        <f t="shared" si="19"/>
        <v>0</v>
      </c>
      <c r="J221" s="128">
        <f t="shared" si="20"/>
        <v>0</v>
      </c>
      <c r="K221" s="128">
        <f t="shared" si="21"/>
        <v>0</v>
      </c>
    </row>
    <row r="222" spans="1:11" s="83" customFormat="1" ht="45">
      <c r="A222" s="109"/>
      <c r="B222" s="170" t="s">
        <v>88</v>
      </c>
      <c r="C222" s="167"/>
      <c r="D222" s="168"/>
      <c r="E222" s="169"/>
      <c r="F222" s="169"/>
      <c r="G222" s="169"/>
      <c r="H222" s="203"/>
      <c r="I222" s="128">
        <f t="shared" si="19"/>
        <v>0</v>
      </c>
      <c r="J222" s="128">
        <f t="shared" si="20"/>
        <v>0</v>
      </c>
      <c r="K222" s="128">
        <f t="shared" si="21"/>
        <v>0</v>
      </c>
    </row>
    <row r="223" spans="1:11" s="83" customFormat="1" ht="90">
      <c r="A223" s="109"/>
      <c r="B223" s="170" t="s">
        <v>89</v>
      </c>
      <c r="C223" s="167"/>
      <c r="D223" s="168"/>
      <c r="E223" s="169"/>
      <c r="F223" s="169"/>
      <c r="G223" s="169"/>
      <c r="H223" s="203"/>
      <c r="I223" s="128">
        <f t="shared" si="19"/>
        <v>0</v>
      </c>
      <c r="J223" s="128">
        <f t="shared" si="20"/>
        <v>0</v>
      </c>
      <c r="K223" s="128">
        <f t="shared" si="21"/>
        <v>0</v>
      </c>
    </row>
    <row r="224" spans="1:11" s="83" customFormat="1">
      <c r="A224" s="109"/>
      <c r="B224" s="170" t="s">
        <v>90</v>
      </c>
      <c r="C224" s="167"/>
      <c r="D224" s="168"/>
      <c r="E224" s="169"/>
      <c r="F224" s="169"/>
      <c r="G224" s="169"/>
      <c r="H224" s="203"/>
      <c r="I224" s="128">
        <f t="shared" si="19"/>
        <v>0</v>
      </c>
      <c r="J224" s="128">
        <f t="shared" si="20"/>
        <v>0</v>
      </c>
      <c r="K224" s="128">
        <f t="shared" si="21"/>
        <v>0</v>
      </c>
    </row>
    <row r="225" spans="1:11" s="83" customFormat="1" ht="30">
      <c r="A225" s="109"/>
      <c r="B225" s="170" t="s">
        <v>163</v>
      </c>
      <c r="C225" s="167"/>
      <c r="D225" s="168"/>
      <c r="E225" s="169"/>
      <c r="F225" s="169"/>
      <c r="G225" s="169"/>
      <c r="H225" s="203"/>
      <c r="I225" s="128">
        <f t="shared" si="19"/>
        <v>0</v>
      </c>
      <c r="J225" s="128">
        <f t="shared" si="20"/>
        <v>0</v>
      </c>
      <c r="K225" s="128">
        <f t="shared" si="21"/>
        <v>0</v>
      </c>
    </row>
    <row r="226" spans="1:11" s="83" customFormat="1" ht="30">
      <c r="A226" s="123"/>
      <c r="B226" s="171" t="s">
        <v>91</v>
      </c>
      <c r="C226" s="172"/>
      <c r="D226" s="173"/>
      <c r="E226" s="174"/>
      <c r="F226" s="174"/>
      <c r="G226" s="174"/>
      <c r="H226" s="213"/>
      <c r="I226" s="128">
        <f t="shared" si="19"/>
        <v>0</v>
      </c>
      <c r="J226" s="128">
        <f t="shared" si="20"/>
        <v>0</v>
      </c>
      <c r="K226" s="128">
        <f t="shared" si="21"/>
        <v>0</v>
      </c>
    </row>
    <row r="227" spans="1:11" s="83" customFormat="1" ht="75">
      <c r="A227" s="134">
        <f>A212+1</f>
        <v>501</v>
      </c>
      <c r="B227" s="176" t="s">
        <v>93</v>
      </c>
      <c r="C227" s="136"/>
      <c r="D227" s="177" t="s">
        <v>34</v>
      </c>
      <c r="E227" s="177">
        <v>1</v>
      </c>
      <c r="F227" s="139"/>
      <c r="G227" s="139"/>
      <c r="H227" s="205"/>
      <c r="I227" s="128">
        <f t="shared" si="19"/>
        <v>0</v>
      </c>
      <c r="J227" s="128">
        <f t="shared" si="20"/>
        <v>0</v>
      </c>
      <c r="K227" s="128">
        <f t="shared" si="21"/>
        <v>0</v>
      </c>
    </row>
    <row r="228" spans="1:11" s="83" customFormat="1" ht="30">
      <c r="A228" s="134">
        <f>A227+1</f>
        <v>502</v>
      </c>
      <c r="B228" s="171" t="s">
        <v>94</v>
      </c>
      <c r="C228" s="136"/>
      <c r="D228" s="126" t="s">
        <v>34</v>
      </c>
      <c r="E228" s="126">
        <v>1</v>
      </c>
      <c r="F228" s="139"/>
      <c r="G228" s="139"/>
      <c r="H228" s="205"/>
      <c r="I228" s="128">
        <f t="shared" si="19"/>
        <v>0</v>
      </c>
      <c r="J228" s="128">
        <f t="shared" si="20"/>
        <v>0</v>
      </c>
      <c r="K228" s="128">
        <f t="shared" si="21"/>
        <v>0</v>
      </c>
    </row>
    <row r="229" spans="1:11" s="83" customFormat="1" ht="90">
      <c r="A229" s="109">
        <f>A228+1</f>
        <v>503</v>
      </c>
      <c r="B229" s="166" t="s">
        <v>95</v>
      </c>
      <c r="C229" s="111"/>
      <c r="D229" s="112"/>
      <c r="E229" s="113"/>
      <c r="F229" s="113"/>
      <c r="G229" s="113"/>
      <c r="H229" s="203"/>
      <c r="I229" s="128">
        <f t="shared" si="19"/>
        <v>0</v>
      </c>
      <c r="J229" s="128">
        <f t="shared" si="20"/>
        <v>0</v>
      </c>
      <c r="K229" s="128">
        <f t="shared" si="21"/>
        <v>0</v>
      </c>
    </row>
    <row r="230" spans="1:11" s="83" customFormat="1" ht="30">
      <c r="A230" s="109"/>
      <c r="B230" s="166" t="s">
        <v>96</v>
      </c>
      <c r="C230" s="111"/>
      <c r="D230" s="112"/>
      <c r="E230" s="113"/>
      <c r="F230" s="113"/>
      <c r="G230" s="113"/>
      <c r="H230" s="203"/>
      <c r="I230" s="128">
        <f t="shared" si="19"/>
        <v>0</v>
      </c>
      <c r="J230" s="128">
        <f t="shared" si="20"/>
        <v>0</v>
      </c>
      <c r="K230" s="128">
        <f t="shared" si="21"/>
        <v>0</v>
      </c>
    </row>
    <row r="231" spans="1:11" s="83" customFormat="1">
      <c r="A231" s="109"/>
      <c r="B231" s="166" t="s">
        <v>97</v>
      </c>
      <c r="C231" s="111"/>
      <c r="D231" s="112"/>
      <c r="E231" s="113"/>
      <c r="F231" s="113"/>
      <c r="G231" s="113"/>
      <c r="H231" s="203"/>
      <c r="I231" s="128">
        <f t="shared" si="19"/>
        <v>0</v>
      </c>
      <c r="J231" s="128">
        <f t="shared" si="20"/>
        <v>0</v>
      </c>
      <c r="K231" s="128">
        <f t="shared" si="21"/>
        <v>0</v>
      </c>
    </row>
    <row r="232" spans="1:11" s="83" customFormat="1" ht="30">
      <c r="A232" s="109"/>
      <c r="B232" s="166" t="s">
        <v>98</v>
      </c>
      <c r="C232" s="111"/>
      <c r="D232" s="112"/>
      <c r="E232" s="113"/>
      <c r="F232" s="113"/>
      <c r="G232" s="113"/>
      <c r="H232" s="203"/>
      <c r="I232" s="128">
        <f t="shared" si="19"/>
        <v>0</v>
      </c>
      <c r="J232" s="128">
        <f t="shared" si="20"/>
        <v>0</v>
      </c>
      <c r="K232" s="128">
        <f t="shared" si="21"/>
        <v>0</v>
      </c>
    </row>
    <row r="233" spans="1:11" s="83" customFormat="1" ht="135">
      <c r="A233" s="109"/>
      <c r="B233" s="166" t="s">
        <v>99</v>
      </c>
      <c r="C233" s="111"/>
      <c r="D233" s="112"/>
      <c r="E233" s="113"/>
      <c r="F233" s="113"/>
      <c r="G233" s="113"/>
      <c r="H233" s="203"/>
      <c r="I233" s="128">
        <f t="shared" si="19"/>
        <v>0</v>
      </c>
      <c r="J233" s="128">
        <f t="shared" si="20"/>
        <v>0</v>
      </c>
      <c r="K233" s="128">
        <f t="shared" si="21"/>
        <v>0</v>
      </c>
    </row>
    <row r="234" spans="1:11" s="83" customFormat="1" ht="165">
      <c r="A234" s="109"/>
      <c r="B234" s="166" t="s">
        <v>100</v>
      </c>
      <c r="C234" s="111"/>
      <c r="D234" s="112"/>
      <c r="E234" s="113"/>
      <c r="F234" s="113"/>
      <c r="G234" s="113"/>
      <c r="H234" s="203"/>
      <c r="I234" s="128">
        <f t="shared" si="19"/>
        <v>0</v>
      </c>
      <c r="J234" s="128">
        <f t="shared" si="20"/>
        <v>0</v>
      </c>
      <c r="K234" s="128">
        <f t="shared" si="21"/>
        <v>0</v>
      </c>
    </row>
    <row r="235" spans="1:11" s="83" customFormat="1">
      <c r="A235" s="109"/>
      <c r="B235" s="166" t="s">
        <v>101</v>
      </c>
      <c r="C235" s="111"/>
      <c r="D235" s="112"/>
      <c r="E235" s="113"/>
      <c r="F235" s="113"/>
      <c r="G235" s="113"/>
      <c r="H235" s="203"/>
      <c r="I235" s="128">
        <f t="shared" si="19"/>
        <v>0</v>
      </c>
      <c r="J235" s="128">
        <f t="shared" si="20"/>
        <v>0</v>
      </c>
      <c r="K235" s="128">
        <f t="shared" si="21"/>
        <v>0</v>
      </c>
    </row>
    <row r="236" spans="1:11" s="83" customFormat="1">
      <c r="A236" s="109"/>
      <c r="B236" s="166" t="s">
        <v>102</v>
      </c>
      <c r="C236" s="111"/>
      <c r="D236" s="112"/>
      <c r="E236" s="113"/>
      <c r="F236" s="113"/>
      <c r="G236" s="113"/>
      <c r="H236" s="203"/>
      <c r="I236" s="128">
        <f t="shared" si="19"/>
        <v>0</v>
      </c>
      <c r="J236" s="128">
        <f t="shared" si="20"/>
        <v>0</v>
      </c>
      <c r="K236" s="128">
        <f t="shared" si="21"/>
        <v>0</v>
      </c>
    </row>
    <row r="237" spans="1:11" s="83" customFormat="1">
      <c r="A237" s="109"/>
      <c r="B237" s="166" t="s">
        <v>103</v>
      </c>
      <c r="C237" s="111"/>
      <c r="D237" s="112"/>
      <c r="E237" s="113"/>
      <c r="F237" s="113"/>
      <c r="G237" s="113"/>
      <c r="H237" s="203"/>
      <c r="I237" s="128">
        <f t="shared" si="19"/>
        <v>0</v>
      </c>
      <c r="J237" s="128">
        <f t="shared" si="20"/>
        <v>0</v>
      </c>
      <c r="K237" s="128">
        <f t="shared" si="21"/>
        <v>0</v>
      </c>
    </row>
    <row r="238" spans="1:11" s="83" customFormat="1" ht="75">
      <c r="A238" s="109"/>
      <c r="B238" s="166" t="s">
        <v>104</v>
      </c>
      <c r="C238" s="111"/>
      <c r="D238" s="112"/>
      <c r="E238" s="113"/>
      <c r="F238" s="113"/>
      <c r="G238" s="113"/>
      <c r="H238" s="203"/>
      <c r="I238" s="128">
        <f t="shared" si="19"/>
        <v>0</v>
      </c>
      <c r="J238" s="128">
        <f t="shared" si="20"/>
        <v>0</v>
      </c>
      <c r="K238" s="128">
        <f t="shared" si="21"/>
        <v>0</v>
      </c>
    </row>
    <row r="239" spans="1:11" s="83" customFormat="1" ht="30">
      <c r="A239" s="109"/>
      <c r="B239" s="166" t="s">
        <v>105</v>
      </c>
      <c r="C239" s="111"/>
      <c r="D239" s="112"/>
      <c r="E239" s="113"/>
      <c r="F239" s="113"/>
      <c r="G239" s="113"/>
      <c r="H239" s="203"/>
      <c r="I239" s="128">
        <f t="shared" si="19"/>
        <v>0</v>
      </c>
      <c r="J239" s="128">
        <f t="shared" si="20"/>
        <v>0</v>
      </c>
      <c r="K239" s="128">
        <f t="shared" si="21"/>
        <v>0</v>
      </c>
    </row>
    <row r="240" spans="1:11" s="83" customFormat="1" ht="30">
      <c r="A240" s="109"/>
      <c r="B240" s="166" t="s">
        <v>106</v>
      </c>
      <c r="C240" s="111"/>
      <c r="D240" s="112"/>
      <c r="E240" s="113"/>
      <c r="F240" s="113"/>
      <c r="G240" s="113"/>
      <c r="H240" s="203"/>
      <c r="I240" s="128">
        <f t="shared" si="19"/>
        <v>0</v>
      </c>
      <c r="J240" s="128">
        <f t="shared" si="20"/>
        <v>0</v>
      </c>
      <c r="K240" s="128">
        <f t="shared" si="21"/>
        <v>0</v>
      </c>
    </row>
    <row r="241" spans="1:11" s="83" customFormat="1" ht="30">
      <c r="A241" s="123"/>
      <c r="B241" s="118" t="s">
        <v>107</v>
      </c>
      <c r="C241" s="111"/>
      <c r="D241" s="126" t="s">
        <v>34</v>
      </c>
      <c r="E241" s="126">
        <v>1</v>
      </c>
      <c r="F241" s="127"/>
      <c r="G241" s="127"/>
      <c r="H241" s="204"/>
      <c r="I241" s="128">
        <f t="shared" si="19"/>
        <v>0</v>
      </c>
      <c r="J241" s="128">
        <f t="shared" si="20"/>
        <v>0</v>
      </c>
      <c r="K241" s="128">
        <f t="shared" si="21"/>
        <v>0</v>
      </c>
    </row>
    <row r="242" spans="1:11" s="83" customFormat="1" ht="90">
      <c r="A242" s="109">
        <f>A229+1</f>
        <v>504</v>
      </c>
      <c r="B242" s="166" t="s">
        <v>108</v>
      </c>
      <c r="C242" s="111"/>
      <c r="D242" s="112"/>
      <c r="E242" s="113"/>
      <c r="F242" s="113"/>
      <c r="G242" s="113"/>
      <c r="H242" s="203"/>
      <c r="I242" s="128">
        <f t="shared" si="19"/>
        <v>0</v>
      </c>
      <c r="J242" s="128">
        <f t="shared" si="20"/>
        <v>0</v>
      </c>
      <c r="K242" s="128">
        <f t="shared" si="21"/>
        <v>0</v>
      </c>
    </row>
    <row r="243" spans="1:11" s="83" customFormat="1">
      <c r="A243" s="109"/>
      <c r="B243" s="166" t="s">
        <v>109</v>
      </c>
      <c r="C243" s="111"/>
      <c r="D243" s="112"/>
      <c r="E243" s="113"/>
      <c r="F243" s="113"/>
      <c r="G243" s="113"/>
      <c r="H243" s="203"/>
      <c r="I243" s="128">
        <f t="shared" si="19"/>
        <v>0</v>
      </c>
      <c r="J243" s="128">
        <f t="shared" si="20"/>
        <v>0</v>
      </c>
      <c r="K243" s="128">
        <f t="shared" si="21"/>
        <v>0</v>
      </c>
    </row>
    <row r="244" spans="1:11" s="83" customFormat="1">
      <c r="A244" s="109"/>
      <c r="B244" s="166" t="s">
        <v>110</v>
      </c>
      <c r="C244" s="111"/>
      <c r="D244" s="112"/>
      <c r="E244" s="113"/>
      <c r="F244" s="113"/>
      <c r="G244" s="113"/>
      <c r="H244" s="203"/>
      <c r="I244" s="128">
        <f t="shared" si="19"/>
        <v>0</v>
      </c>
      <c r="J244" s="128">
        <f t="shared" si="20"/>
        <v>0</v>
      </c>
      <c r="K244" s="128">
        <f t="shared" si="21"/>
        <v>0</v>
      </c>
    </row>
    <row r="245" spans="1:11" s="83" customFormat="1" ht="30">
      <c r="A245" s="109"/>
      <c r="B245" s="166" t="s">
        <v>111</v>
      </c>
      <c r="C245" s="111"/>
      <c r="D245" s="112"/>
      <c r="E245" s="113"/>
      <c r="F245" s="113"/>
      <c r="G245" s="113"/>
      <c r="H245" s="203"/>
      <c r="I245" s="128">
        <f t="shared" si="19"/>
        <v>0</v>
      </c>
      <c r="J245" s="128">
        <f t="shared" si="20"/>
        <v>0</v>
      </c>
      <c r="K245" s="128">
        <f t="shared" si="21"/>
        <v>0</v>
      </c>
    </row>
    <row r="246" spans="1:11" s="83" customFormat="1" ht="30">
      <c r="A246" s="109"/>
      <c r="B246" s="166" t="s">
        <v>112</v>
      </c>
      <c r="C246" s="111"/>
      <c r="D246" s="112"/>
      <c r="E246" s="113"/>
      <c r="F246" s="113"/>
      <c r="G246" s="113"/>
      <c r="H246" s="203"/>
      <c r="I246" s="128">
        <f t="shared" si="19"/>
        <v>0</v>
      </c>
      <c r="J246" s="128">
        <f t="shared" si="20"/>
        <v>0</v>
      </c>
      <c r="K246" s="128">
        <f t="shared" si="21"/>
        <v>0</v>
      </c>
    </row>
    <row r="247" spans="1:11" s="83" customFormat="1" ht="75">
      <c r="A247" s="109"/>
      <c r="B247" s="166" t="s">
        <v>113</v>
      </c>
      <c r="C247" s="111"/>
      <c r="D247" s="112"/>
      <c r="E247" s="113"/>
      <c r="F247" s="113"/>
      <c r="G247" s="113"/>
      <c r="H247" s="203"/>
      <c r="I247" s="128">
        <f t="shared" si="19"/>
        <v>0</v>
      </c>
      <c r="J247" s="128">
        <f t="shared" si="20"/>
        <v>0</v>
      </c>
      <c r="K247" s="128">
        <f t="shared" si="21"/>
        <v>0</v>
      </c>
    </row>
    <row r="248" spans="1:11" s="83" customFormat="1" ht="45">
      <c r="A248" s="109"/>
      <c r="B248" s="166" t="s">
        <v>114</v>
      </c>
      <c r="C248" s="111"/>
      <c r="D248" s="112"/>
      <c r="E248" s="113"/>
      <c r="F248" s="113"/>
      <c r="G248" s="113"/>
      <c r="H248" s="203"/>
      <c r="I248" s="128">
        <f t="shared" si="19"/>
        <v>0</v>
      </c>
      <c r="J248" s="128">
        <f t="shared" si="20"/>
        <v>0</v>
      </c>
      <c r="K248" s="128">
        <f t="shared" si="21"/>
        <v>0</v>
      </c>
    </row>
    <row r="249" spans="1:11" s="83" customFormat="1" ht="30">
      <c r="A249" s="109"/>
      <c r="B249" s="166" t="s">
        <v>115</v>
      </c>
      <c r="C249" s="111"/>
      <c r="D249" s="112"/>
      <c r="E249" s="113"/>
      <c r="F249" s="113"/>
      <c r="G249" s="113"/>
      <c r="H249" s="203"/>
      <c r="I249" s="128">
        <f t="shared" si="19"/>
        <v>0</v>
      </c>
      <c r="J249" s="128">
        <f t="shared" si="20"/>
        <v>0</v>
      </c>
      <c r="K249" s="128">
        <f t="shared" si="21"/>
        <v>0</v>
      </c>
    </row>
    <row r="250" spans="1:11" s="83" customFormat="1" ht="30">
      <c r="A250" s="109"/>
      <c r="B250" s="166" t="s">
        <v>116</v>
      </c>
      <c r="C250" s="111"/>
      <c r="D250" s="112"/>
      <c r="E250" s="113"/>
      <c r="F250" s="113"/>
      <c r="G250" s="113"/>
      <c r="H250" s="203"/>
      <c r="I250" s="128">
        <f t="shared" si="19"/>
        <v>0</v>
      </c>
      <c r="J250" s="128">
        <f t="shared" si="20"/>
        <v>0</v>
      </c>
      <c r="K250" s="128">
        <f t="shared" si="21"/>
        <v>0</v>
      </c>
    </row>
    <row r="251" spans="1:11" s="83" customFormat="1" ht="30">
      <c r="A251" s="109"/>
      <c r="B251" s="166" t="s">
        <v>117</v>
      </c>
      <c r="C251" s="111"/>
      <c r="D251" s="112"/>
      <c r="E251" s="113"/>
      <c r="F251" s="113"/>
      <c r="G251" s="113"/>
      <c r="H251" s="203"/>
      <c r="I251" s="128">
        <f t="shared" si="19"/>
        <v>0</v>
      </c>
      <c r="J251" s="128">
        <f t="shared" si="20"/>
        <v>0</v>
      </c>
      <c r="K251" s="128">
        <f t="shared" si="21"/>
        <v>0</v>
      </c>
    </row>
    <row r="252" spans="1:11" s="83" customFormat="1" ht="45">
      <c r="A252" s="109"/>
      <c r="B252" s="166" t="s">
        <v>118</v>
      </c>
      <c r="C252" s="111"/>
      <c r="D252" s="112"/>
      <c r="E252" s="113"/>
      <c r="F252" s="113"/>
      <c r="G252" s="113"/>
      <c r="H252" s="203"/>
      <c r="I252" s="128">
        <f t="shared" si="19"/>
        <v>0</v>
      </c>
      <c r="J252" s="128">
        <f t="shared" si="20"/>
        <v>0</v>
      </c>
      <c r="K252" s="128">
        <f t="shared" si="21"/>
        <v>0</v>
      </c>
    </row>
    <row r="253" spans="1:11" s="83" customFormat="1" ht="60">
      <c r="A253" s="109"/>
      <c r="B253" s="166" t="s">
        <v>119</v>
      </c>
      <c r="C253" s="111"/>
      <c r="D253" s="112"/>
      <c r="E253" s="113"/>
      <c r="F253" s="113"/>
      <c r="G253" s="113"/>
      <c r="H253" s="203"/>
      <c r="I253" s="128">
        <f t="shared" si="19"/>
        <v>0</v>
      </c>
      <c r="J253" s="128">
        <f t="shared" si="20"/>
        <v>0</v>
      </c>
      <c r="K253" s="128">
        <f t="shared" si="21"/>
        <v>0</v>
      </c>
    </row>
    <row r="254" spans="1:11" s="83" customFormat="1">
      <c r="A254" s="109"/>
      <c r="B254" s="166" t="s">
        <v>101</v>
      </c>
      <c r="C254" s="111"/>
      <c r="D254" s="112"/>
      <c r="E254" s="113"/>
      <c r="F254" s="113"/>
      <c r="G254" s="113"/>
      <c r="H254" s="203"/>
      <c r="I254" s="128">
        <f t="shared" si="19"/>
        <v>0</v>
      </c>
      <c r="J254" s="128">
        <f t="shared" si="20"/>
        <v>0</v>
      </c>
      <c r="K254" s="128">
        <f t="shared" si="21"/>
        <v>0</v>
      </c>
    </row>
    <row r="255" spans="1:11" s="83" customFormat="1" ht="30">
      <c r="A255" s="109"/>
      <c r="B255" s="166" t="s">
        <v>120</v>
      </c>
      <c r="C255" s="111"/>
      <c r="D255" s="112"/>
      <c r="E255" s="113"/>
      <c r="F255" s="113"/>
      <c r="G255" s="113"/>
      <c r="H255" s="203"/>
      <c r="I255" s="128">
        <f t="shared" si="19"/>
        <v>0</v>
      </c>
      <c r="J255" s="128">
        <f t="shared" si="20"/>
        <v>0</v>
      </c>
      <c r="K255" s="128">
        <f t="shared" si="21"/>
        <v>0</v>
      </c>
    </row>
    <row r="256" spans="1:11" s="83" customFormat="1" ht="45">
      <c r="A256" s="109"/>
      <c r="B256" s="166" t="s">
        <v>121</v>
      </c>
      <c r="C256" s="111"/>
      <c r="D256" s="112"/>
      <c r="E256" s="113"/>
      <c r="F256" s="113"/>
      <c r="G256" s="113"/>
      <c r="H256" s="203"/>
      <c r="I256" s="128">
        <f t="shared" si="19"/>
        <v>0</v>
      </c>
      <c r="J256" s="128">
        <f t="shared" si="20"/>
        <v>0</v>
      </c>
      <c r="K256" s="128">
        <f t="shared" si="21"/>
        <v>0</v>
      </c>
    </row>
    <row r="257" spans="1:11" s="83" customFormat="1" ht="30">
      <c r="A257" s="109"/>
      <c r="B257" s="166" t="s">
        <v>122</v>
      </c>
      <c r="C257" s="111"/>
      <c r="D257" s="112"/>
      <c r="E257" s="113"/>
      <c r="F257" s="113"/>
      <c r="G257" s="113"/>
      <c r="H257" s="203"/>
      <c r="I257" s="128">
        <f t="shared" si="19"/>
        <v>0</v>
      </c>
      <c r="J257" s="128">
        <f t="shared" si="20"/>
        <v>0</v>
      </c>
      <c r="K257" s="128">
        <f t="shared" si="21"/>
        <v>0</v>
      </c>
    </row>
    <row r="258" spans="1:11" s="83" customFormat="1" ht="30">
      <c r="A258" s="109"/>
      <c r="B258" s="166" t="s">
        <v>123</v>
      </c>
      <c r="C258" s="111"/>
      <c r="D258" s="112"/>
      <c r="E258" s="113"/>
      <c r="F258" s="113"/>
      <c r="G258" s="113"/>
      <c r="H258" s="203"/>
      <c r="I258" s="128">
        <f t="shared" si="19"/>
        <v>0</v>
      </c>
      <c r="J258" s="128">
        <f t="shared" si="20"/>
        <v>0</v>
      </c>
      <c r="K258" s="128">
        <f t="shared" si="21"/>
        <v>0</v>
      </c>
    </row>
    <row r="259" spans="1:11" s="83" customFormat="1" ht="30">
      <c r="A259" s="123"/>
      <c r="B259" s="132" t="s">
        <v>124</v>
      </c>
      <c r="C259" s="111"/>
      <c r="D259" s="126" t="s">
        <v>34</v>
      </c>
      <c r="E259" s="126">
        <v>3</v>
      </c>
      <c r="F259" s="127"/>
      <c r="G259" s="127"/>
      <c r="H259" s="204"/>
      <c r="I259" s="128">
        <f t="shared" si="19"/>
        <v>0</v>
      </c>
      <c r="J259" s="128">
        <f t="shared" si="20"/>
        <v>0</v>
      </c>
      <c r="K259" s="128">
        <f t="shared" si="21"/>
        <v>0</v>
      </c>
    </row>
    <row r="260" spans="1:11" s="83" customFormat="1" ht="90">
      <c r="A260" s="109">
        <f>A242+1</f>
        <v>505</v>
      </c>
      <c r="B260" s="166" t="s">
        <v>108</v>
      </c>
      <c r="C260" s="111"/>
      <c r="D260" s="112"/>
      <c r="E260" s="113"/>
      <c r="F260" s="113"/>
      <c r="G260" s="113"/>
      <c r="H260" s="203"/>
      <c r="I260" s="128">
        <f t="shared" si="19"/>
        <v>0</v>
      </c>
      <c r="J260" s="128">
        <f t="shared" si="20"/>
        <v>0</v>
      </c>
      <c r="K260" s="128">
        <f t="shared" si="21"/>
        <v>0</v>
      </c>
    </row>
    <row r="261" spans="1:11" s="83" customFormat="1">
      <c r="A261" s="109"/>
      <c r="B261" s="166" t="s">
        <v>109</v>
      </c>
      <c r="C261" s="111"/>
      <c r="D261" s="112"/>
      <c r="E261" s="113"/>
      <c r="F261" s="113"/>
      <c r="G261" s="113"/>
      <c r="H261" s="203"/>
      <c r="I261" s="128">
        <f t="shared" si="19"/>
        <v>0</v>
      </c>
      <c r="J261" s="128">
        <f t="shared" si="20"/>
        <v>0</v>
      </c>
      <c r="K261" s="128">
        <f t="shared" si="21"/>
        <v>0</v>
      </c>
    </row>
    <row r="262" spans="1:11" s="83" customFormat="1">
      <c r="A262" s="109"/>
      <c r="B262" s="166" t="s">
        <v>110</v>
      </c>
      <c r="C262" s="111"/>
      <c r="D262" s="112"/>
      <c r="E262" s="113"/>
      <c r="F262" s="113"/>
      <c r="G262" s="113"/>
      <c r="H262" s="203"/>
      <c r="I262" s="128">
        <f t="shared" si="19"/>
        <v>0</v>
      </c>
      <c r="J262" s="128">
        <f t="shared" si="20"/>
        <v>0</v>
      </c>
      <c r="K262" s="128">
        <f t="shared" si="21"/>
        <v>0</v>
      </c>
    </row>
    <row r="263" spans="1:11" s="83" customFormat="1" ht="30">
      <c r="A263" s="109"/>
      <c r="B263" s="166" t="s">
        <v>125</v>
      </c>
      <c r="C263" s="111"/>
      <c r="D263" s="112"/>
      <c r="E263" s="113"/>
      <c r="F263" s="113"/>
      <c r="G263" s="113"/>
      <c r="H263" s="203"/>
      <c r="I263" s="128">
        <f t="shared" si="19"/>
        <v>0</v>
      </c>
      <c r="J263" s="128">
        <f t="shared" si="20"/>
        <v>0</v>
      </c>
      <c r="K263" s="128">
        <f t="shared" si="21"/>
        <v>0</v>
      </c>
    </row>
    <row r="264" spans="1:11" s="83" customFormat="1" ht="30">
      <c r="A264" s="109"/>
      <c r="B264" s="166" t="s">
        <v>112</v>
      </c>
      <c r="C264" s="111"/>
      <c r="D264" s="112"/>
      <c r="E264" s="113"/>
      <c r="F264" s="113"/>
      <c r="G264" s="113"/>
      <c r="H264" s="203"/>
      <c r="I264" s="128">
        <f t="shared" si="19"/>
        <v>0</v>
      </c>
      <c r="J264" s="128">
        <f t="shared" si="20"/>
        <v>0</v>
      </c>
      <c r="K264" s="128">
        <f t="shared" si="21"/>
        <v>0</v>
      </c>
    </row>
    <row r="265" spans="1:11" s="83" customFormat="1" ht="60">
      <c r="A265" s="109"/>
      <c r="B265" s="166" t="s">
        <v>126</v>
      </c>
      <c r="C265" s="111"/>
      <c r="D265" s="112"/>
      <c r="E265" s="113"/>
      <c r="F265" s="113"/>
      <c r="G265" s="113"/>
      <c r="H265" s="203"/>
      <c r="I265" s="128">
        <f t="shared" si="19"/>
        <v>0</v>
      </c>
      <c r="J265" s="128">
        <f t="shared" si="20"/>
        <v>0</v>
      </c>
      <c r="K265" s="128">
        <f t="shared" si="21"/>
        <v>0</v>
      </c>
    </row>
    <row r="266" spans="1:11" s="83" customFormat="1" ht="45">
      <c r="A266" s="109"/>
      <c r="B266" s="166" t="s">
        <v>127</v>
      </c>
      <c r="C266" s="111"/>
      <c r="D266" s="112"/>
      <c r="E266" s="113"/>
      <c r="F266" s="113"/>
      <c r="G266" s="113"/>
      <c r="H266" s="203"/>
      <c r="I266" s="128">
        <f t="shared" si="19"/>
        <v>0</v>
      </c>
      <c r="J266" s="128">
        <f t="shared" si="20"/>
        <v>0</v>
      </c>
      <c r="K266" s="128">
        <f t="shared" si="21"/>
        <v>0</v>
      </c>
    </row>
    <row r="267" spans="1:11" s="83" customFormat="1" ht="30">
      <c r="A267" s="109"/>
      <c r="B267" s="166" t="s">
        <v>115</v>
      </c>
      <c r="C267" s="111"/>
      <c r="D267" s="112"/>
      <c r="E267" s="113"/>
      <c r="F267" s="113"/>
      <c r="G267" s="113"/>
      <c r="H267" s="203"/>
      <c r="I267" s="128">
        <f t="shared" si="19"/>
        <v>0</v>
      </c>
      <c r="J267" s="128">
        <f t="shared" si="20"/>
        <v>0</v>
      </c>
      <c r="K267" s="128">
        <f t="shared" si="21"/>
        <v>0</v>
      </c>
    </row>
    <row r="268" spans="1:11" s="83" customFormat="1" ht="30">
      <c r="A268" s="109"/>
      <c r="B268" s="166" t="s">
        <v>116</v>
      </c>
      <c r="C268" s="111"/>
      <c r="D268" s="112"/>
      <c r="E268" s="113"/>
      <c r="F268" s="113"/>
      <c r="G268" s="113"/>
      <c r="H268" s="203"/>
      <c r="I268" s="128">
        <f t="shared" si="19"/>
        <v>0</v>
      </c>
      <c r="J268" s="128">
        <f t="shared" si="20"/>
        <v>0</v>
      </c>
      <c r="K268" s="128">
        <f t="shared" si="21"/>
        <v>0</v>
      </c>
    </row>
    <row r="269" spans="1:11" s="83" customFormat="1" ht="30">
      <c r="A269" s="109"/>
      <c r="B269" s="166" t="s">
        <v>117</v>
      </c>
      <c r="C269" s="111"/>
      <c r="D269" s="112"/>
      <c r="E269" s="113"/>
      <c r="F269" s="113"/>
      <c r="G269" s="113"/>
      <c r="H269" s="203"/>
      <c r="I269" s="128">
        <f t="shared" si="19"/>
        <v>0</v>
      </c>
      <c r="J269" s="128">
        <f t="shared" si="20"/>
        <v>0</v>
      </c>
      <c r="K269" s="128">
        <f t="shared" si="21"/>
        <v>0</v>
      </c>
    </row>
    <row r="270" spans="1:11" s="83" customFormat="1" ht="45">
      <c r="A270" s="109"/>
      <c r="B270" s="166" t="s">
        <v>118</v>
      </c>
      <c r="C270" s="111"/>
      <c r="D270" s="112"/>
      <c r="E270" s="113"/>
      <c r="F270" s="113"/>
      <c r="G270" s="113"/>
      <c r="H270" s="203"/>
      <c r="I270" s="128">
        <f t="shared" si="19"/>
        <v>0</v>
      </c>
      <c r="J270" s="128">
        <f t="shared" si="20"/>
        <v>0</v>
      </c>
      <c r="K270" s="128">
        <f t="shared" si="21"/>
        <v>0</v>
      </c>
    </row>
    <row r="271" spans="1:11" s="83" customFormat="1" ht="60">
      <c r="A271" s="109"/>
      <c r="B271" s="166" t="s">
        <v>119</v>
      </c>
      <c r="C271" s="111"/>
      <c r="D271" s="112"/>
      <c r="E271" s="113"/>
      <c r="F271" s="113"/>
      <c r="G271" s="113"/>
      <c r="H271" s="203"/>
      <c r="I271" s="128">
        <f t="shared" si="19"/>
        <v>0</v>
      </c>
      <c r="J271" s="128">
        <f t="shared" si="20"/>
        <v>0</v>
      </c>
      <c r="K271" s="128">
        <f t="shared" si="21"/>
        <v>0</v>
      </c>
    </row>
    <row r="272" spans="1:11" s="83" customFormat="1">
      <c r="A272" s="109"/>
      <c r="B272" s="166" t="s">
        <v>101</v>
      </c>
      <c r="C272" s="111"/>
      <c r="D272" s="112"/>
      <c r="E272" s="113"/>
      <c r="F272" s="113"/>
      <c r="G272" s="113"/>
      <c r="H272" s="203"/>
      <c r="I272" s="128">
        <f t="shared" si="19"/>
        <v>0</v>
      </c>
      <c r="J272" s="128">
        <f t="shared" si="20"/>
        <v>0</v>
      </c>
      <c r="K272" s="128">
        <f t="shared" si="21"/>
        <v>0</v>
      </c>
    </row>
    <row r="273" spans="1:11" s="83" customFormat="1" ht="30">
      <c r="A273" s="109"/>
      <c r="B273" s="166" t="s">
        <v>120</v>
      </c>
      <c r="C273" s="111"/>
      <c r="D273" s="112"/>
      <c r="E273" s="113"/>
      <c r="F273" s="113"/>
      <c r="G273" s="113"/>
      <c r="H273" s="203"/>
      <c r="I273" s="128">
        <f t="shared" si="19"/>
        <v>0</v>
      </c>
      <c r="J273" s="128">
        <f t="shared" si="20"/>
        <v>0</v>
      </c>
      <c r="K273" s="128">
        <f t="shared" si="21"/>
        <v>0</v>
      </c>
    </row>
    <row r="274" spans="1:11" s="83" customFormat="1" ht="45">
      <c r="A274" s="109"/>
      <c r="B274" s="166" t="s">
        <v>121</v>
      </c>
      <c r="C274" s="111"/>
      <c r="D274" s="112"/>
      <c r="E274" s="113"/>
      <c r="F274" s="113"/>
      <c r="G274" s="113"/>
      <c r="H274" s="203"/>
      <c r="I274" s="128">
        <f t="shared" si="19"/>
        <v>0</v>
      </c>
      <c r="J274" s="128">
        <f t="shared" si="20"/>
        <v>0</v>
      </c>
      <c r="K274" s="128">
        <f t="shared" si="21"/>
        <v>0</v>
      </c>
    </row>
    <row r="275" spans="1:11" s="83" customFormat="1" ht="30">
      <c r="A275" s="109"/>
      <c r="B275" s="166" t="s">
        <v>122</v>
      </c>
      <c r="C275" s="111"/>
      <c r="D275" s="112"/>
      <c r="E275" s="113"/>
      <c r="F275" s="113"/>
      <c r="G275" s="113"/>
      <c r="H275" s="203"/>
      <c r="I275" s="128">
        <f t="shared" si="19"/>
        <v>0</v>
      </c>
      <c r="J275" s="128">
        <f t="shared" si="20"/>
        <v>0</v>
      </c>
      <c r="K275" s="128">
        <f t="shared" si="21"/>
        <v>0</v>
      </c>
    </row>
    <row r="276" spans="1:11" s="83" customFormat="1" ht="30">
      <c r="A276" s="109"/>
      <c r="B276" s="166" t="s">
        <v>123</v>
      </c>
      <c r="C276" s="111"/>
      <c r="D276" s="112"/>
      <c r="E276" s="113"/>
      <c r="F276" s="113"/>
      <c r="G276" s="113"/>
      <c r="H276" s="203"/>
      <c r="I276" s="128">
        <f t="shared" si="19"/>
        <v>0</v>
      </c>
      <c r="J276" s="128">
        <f t="shared" si="20"/>
        <v>0</v>
      </c>
      <c r="K276" s="128">
        <f t="shared" si="21"/>
        <v>0</v>
      </c>
    </row>
    <row r="277" spans="1:11" s="83" customFormat="1" ht="30">
      <c r="A277" s="123"/>
      <c r="B277" s="132" t="s">
        <v>124</v>
      </c>
      <c r="C277" s="111"/>
      <c r="D277" s="126" t="s">
        <v>34</v>
      </c>
      <c r="E277" s="126">
        <v>1</v>
      </c>
      <c r="F277" s="127"/>
      <c r="G277" s="127"/>
      <c r="H277" s="204"/>
      <c r="I277" s="128">
        <f t="shared" si="19"/>
        <v>0</v>
      </c>
      <c r="J277" s="128">
        <f t="shared" si="20"/>
        <v>0</v>
      </c>
      <c r="K277" s="128">
        <f t="shared" si="21"/>
        <v>0</v>
      </c>
    </row>
    <row r="278" spans="1:11" s="83" customFormat="1" ht="90">
      <c r="A278" s="109">
        <f>A260+1</f>
        <v>506</v>
      </c>
      <c r="B278" s="166" t="s">
        <v>139</v>
      </c>
      <c r="C278" s="111"/>
      <c r="D278" s="112"/>
      <c r="E278" s="113"/>
      <c r="F278" s="113"/>
      <c r="G278" s="113"/>
      <c r="H278" s="203"/>
      <c r="I278" s="128">
        <f t="shared" ref="I278:I341" si="22">H278*1.2</f>
        <v>0</v>
      </c>
      <c r="J278" s="128">
        <f t="shared" ref="J278:J341" si="23">E278*H278</f>
        <v>0</v>
      </c>
      <c r="K278" s="128">
        <f t="shared" ref="K278:K341" si="24">E278*I278</f>
        <v>0</v>
      </c>
    </row>
    <row r="279" spans="1:11" s="83" customFormat="1">
      <c r="A279" s="109"/>
      <c r="B279" s="166" t="s">
        <v>109</v>
      </c>
      <c r="C279" s="111"/>
      <c r="D279" s="112"/>
      <c r="E279" s="113"/>
      <c r="F279" s="113"/>
      <c r="G279" s="113"/>
      <c r="H279" s="203"/>
      <c r="I279" s="128">
        <f t="shared" si="22"/>
        <v>0</v>
      </c>
      <c r="J279" s="128">
        <f t="shared" si="23"/>
        <v>0</v>
      </c>
      <c r="K279" s="128">
        <f t="shared" si="24"/>
        <v>0</v>
      </c>
    </row>
    <row r="280" spans="1:11" s="83" customFormat="1">
      <c r="A280" s="109"/>
      <c r="B280" s="166" t="s">
        <v>140</v>
      </c>
      <c r="C280" s="111"/>
      <c r="D280" s="112"/>
      <c r="E280" s="113"/>
      <c r="F280" s="113"/>
      <c r="G280" s="113"/>
      <c r="H280" s="203"/>
      <c r="I280" s="128">
        <f t="shared" si="22"/>
        <v>0</v>
      </c>
      <c r="J280" s="128">
        <f t="shared" si="23"/>
        <v>0</v>
      </c>
      <c r="K280" s="128">
        <f t="shared" si="24"/>
        <v>0</v>
      </c>
    </row>
    <row r="281" spans="1:11" s="83" customFormat="1" ht="30">
      <c r="A281" s="109"/>
      <c r="B281" s="166" t="s">
        <v>136</v>
      </c>
      <c r="C281" s="111"/>
      <c r="D281" s="112"/>
      <c r="E281" s="113"/>
      <c r="F281" s="113"/>
      <c r="G281" s="113"/>
      <c r="H281" s="203"/>
      <c r="I281" s="128">
        <f t="shared" si="22"/>
        <v>0</v>
      </c>
      <c r="J281" s="128">
        <f t="shared" si="23"/>
        <v>0</v>
      </c>
      <c r="K281" s="128">
        <f t="shared" si="24"/>
        <v>0</v>
      </c>
    </row>
    <row r="282" spans="1:11" s="83" customFormat="1" ht="30">
      <c r="A282" s="109"/>
      <c r="B282" s="166" t="s">
        <v>112</v>
      </c>
      <c r="C282" s="111"/>
      <c r="D282" s="112"/>
      <c r="E282" s="113"/>
      <c r="F282" s="113"/>
      <c r="G282" s="113"/>
      <c r="H282" s="203"/>
      <c r="I282" s="128">
        <f t="shared" si="22"/>
        <v>0</v>
      </c>
      <c r="J282" s="128">
        <f t="shared" si="23"/>
        <v>0</v>
      </c>
      <c r="K282" s="128">
        <f t="shared" si="24"/>
        <v>0</v>
      </c>
    </row>
    <row r="283" spans="1:11" s="83" customFormat="1" ht="75">
      <c r="A283" s="109"/>
      <c r="B283" s="166" t="s">
        <v>113</v>
      </c>
      <c r="C283" s="111"/>
      <c r="D283" s="112"/>
      <c r="E283" s="113"/>
      <c r="F283" s="113"/>
      <c r="G283" s="113"/>
      <c r="H283" s="203"/>
      <c r="I283" s="128">
        <f t="shared" si="22"/>
        <v>0</v>
      </c>
      <c r="J283" s="128">
        <f t="shared" si="23"/>
        <v>0</v>
      </c>
      <c r="K283" s="128">
        <f t="shared" si="24"/>
        <v>0</v>
      </c>
    </row>
    <row r="284" spans="1:11" s="83" customFormat="1" ht="45">
      <c r="A284" s="109"/>
      <c r="B284" s="166" t="s">
        <v>114</v>
      </c>
      <c r="C284" s="111"/>
      <c r="D284" s="112"/>
      <c r="E284" s="113"/>
      <c r="F284" s="113"/>
      <c r="G284" s="113"/>
      <c r="H284" s="203"/>
      <c r="I284" s="128">
        <f t="shared" si="22"/>
        <v>0</v>
      </c>
      <c r="J284" s="128">
        <f t="shared" si="23"/>
        <v>0</v>
      </c>
      <c r="K284" s="128">
        <f t="shared" si="24"/>
        <v>0</v>
      </c>
    </row>
    <row r="285" spans="1:11" s="83" customFormat="1" ht="30">
      <c r="A285" s="109"/>
      <c r="B285" s="166" t="s">
        <v>115</v>
      </c>
      <c r="C285" s="111"/>
      <c r="D285" s="112"/>
      <c r="E285" s="113"/>
      <c r="F285" s="113"/>
      <c r="G285" s="113"/>
      <c r="H285" s="203"/>
      <c r="I285" s="128">
        <f t="shared" si="22"/>
        <v>0</v>
      </c>
      <c r="J285" s="128">
        <f t="shared" si="23"/>
        <v>0</v>
      </c>
      <c r="K285" s="128">
        <f t="shared" si="24"/>
        <v>0</v>
      </c>
    </row>
    <row r="286" spans="1:11" s="83" customFormat="1" ht="30">
      <c r="A286" s="109"/>
      <c r="B286" s="166" t="s">
        <v>116</v>
      </c>
      <c r="C286" s="111"/>
      <c r="D286" s="112"/>
      <c r="E286" s="113"/>
      <c r="F286" s="113"/>
      <c r="G286" s="113"/>
      <c r="H286" s="203"/>
      <c r="I286" s="128">
        <f t="shared" si="22"/>
        <v>0</v>
      </c>
      <c r="J286" s="128">
        <f t="shared" si="23"/>
        <v>0</v>
      </c>
      <c r="K286" s="128">
        <f t="shared" si="24"/>
        <v>0</v>
      </c>
    </row>
    <row r="287" spans="1:11" s="83" customFormat="1" ht="30">
      <c r="A287" s="109"/>
      <c r="B287" s="166" t="s">
        <v>117</v>
      </c>
      <c r="C287" s="111"/>
      <c r="D287" s="112"/>
      <c r="E287" s="113"/>
      <c r="F287" s="113"/>
      <c r="G287" s="113"/>
      <c r="H287" s="203"/>
      <c r="I287" s="128">
        <f t="shared" si="22"/>
        <v>0</v>
      </c>
      <c r="J287" s="128">
        <f t="shared" si="23"/>
        <v>0</v>
      </c>
      <c r="K287" s="128">
        <f t="shared" si="24"/>
        <v>0</v>
      </c>
    </row>
    <row r="288" spans="1:11" s="83" customFormat="1" ht="45">
      <c r="A288" s="109"/>
      <c r="B288" s="166" t="s">
        <v>118</v>
      </c>
      <c r="C288" s="111"/>
      <c r="D288" s="112"/>
      <c r="E288" s="113"/>
      <c r="F288" s="113"/>
      <c r="G288" s="113"/>
      <c r="H288" s="203"/>
      <c r="I288" s="128">
        <f t="shared" si="22"/>
        <v>0</v>
      </c>
      <c r="J288" s="128">
        <f t="shared" si="23"/>
        <v>0</v>
      </c>
      <c r="K288" s="128">
        <f t="shared" si="24"/>
        <v>0</v>
      </c>
    </row>
    <row r="289" spans="1:11" s="83" customFormat="1" ht="60">
      <c r="A289" s="109"/>
      <c r="B289" s="166" t="s">
        <v>119</v>
      </c>
      <c r="C289" s="111"/>
      <c r="D289" s="112"/>
      <c r="E289" s="113"/>
      <c r="F289" s="113"/>
      <c r="G289" s="113"/>
      <c r="H289" s="203"/>
      <c r="I289" s="128">
        <f t="shared" si="22"/>
        <v>0</v>
      </c>
      <c r="J289" s="128">
        <f t="shared" si="23"/>
        <v>0</v>
      </c>
      <c r="K289" s="128">
        <f t="shared" si="24"/>
        <v>0</v>
      </c>
    </row>
    <row r="290" spans="1:11" s="83" customFormat="1">
      <c r="A290" s="109"/>
      <c r="B290" s="166" t="s">
        <v>101</v>
      </c>
      <c r="C290" s="111"/>
      <c r="D290" s="112"/>
      <c r="E290" s="113"/>
      <c r="F290" s="113"/>
      <c r="G290" s="113"/>
      <c r="H290" s="203"/>
      <c r="I290" s="128">
        <f t="shared" si="22"/>
        <v>0</v>
      </c>
      <c r="J290" s="128">
        <f t="shared" si="23"/>
        <v>0</v>
      </c>
      <c r="K290" s="128">
        <f t="shared" si="24"/>
        <v>0</v>
      </c>
    </row>
    <row r="291" spans="1:11" s="83" customFormat="1" ht="30">
      <c r="A291" s="109"/>
      <c r="B291" s="166" t="s">
        <v>120</v>
      </c>
      <c r="C291" s="111"/>
      <c r="D291" s="112"/>
      <c r="E291" s="113"/>
      <c r="F291" s="113"/>
      <c r="G291" s="113"/>
      <c r="H291" s="203"/>
      <c r="I291" s="128">
        <f t="shared" si="22"/>
        <v>0</v>
      </c>
      <c r="J291" s="128">
        <f t="shared" si="23"/>
        <v>0</v>
      </c>
      <c r="K291" s="128">
        <f t="shared" si="24"/>
        <v>0</v>
      </c>
    </row>
    <row r="292" spans="1:11" s="83" customFormat="1" ht="45">
      <c r="A292" s="109"/>
      <c r="B292" s="166" t="s">
        <v>121</v>
      </c>
      <c r="C292" s="111"/>
      <c r="D292" s="112"/>
      <c r="E292" s="113"/>
      <c r="F292" s="113"/>
      <c r="G292" s="113"/>
      <c r="H292" s="203"/>
      <c r="I292" s="128">
        <f t="shared" si="22"/>
        <v>0</v>
      </c>
      <c r="J292" s="128">
        <f t="shared" si="23"/>
        <v>0</v>
      </c>
      <c r="K292" s="128">
        <f t="shared" si="24"/>
        <v>0</v>
      </c>
    </row>
    <row r="293" spans="1:11" s="83" customFormat="1" ht="30">
      <c r="A293" s="109"/>
      <c r="B293" s="166" t="s">
        <v>141</v>
      </c>
      <c r="C293" s="111"/>
      <c r="D293" s="112"/>
      <c r="E293" s="113"/>
      <c r="F293" s="113"/>
      <c r="G293" s="113"/>
      <c r="H293" s="203"/>
      <c r="I293" s="128">
        <f t="shared" si="22"/>
        <v>0</v>
      </c>
      <c r="J293" s="128">
        <f t="shared" si="23"/>
        <v>0</v>
      </c>
      <c r="K293" s="128">
        <f t="shared" si="24"/>
        <v>0</v>
      </c>
    </row>
    <row r="294" spans="1:11" s="83" customFormat="1" ht="30">
      <c r="A294" s="109"/>
      <c r="B294" s="166" t="s">
        <v>142</v>
      </c>
      <c r="C294" s="111"/>
      <c r="D294" s="112"/>
      <c r="E294" s="113"/>
      <c r="F294" s="113"/>
      <c r="G294" s="113"/>
      <c r="H294" s="203"/>
      <c r="I294" s="128">
        <f t="shared" si="22"/>
        <v>0</v>
      </c>
      <c r="J294" s="128">
        <f t="shared" si="23"/>
        <v>0</v>
      </c>
      <c r="K294" s="128">
        <f t="shared" si="24"/>
        <v>0</v>
      </c>
    </row>
    <row r="295" spans="1:11" s="83" customFormat="1" ht="30">
      <c r="A295" s="123"/>
      <c r="B295" s="175" t="s">
        <v>124</v>
      </c>
      <c r="C295" s="111"/>
      <c r="D295" s="126" t="s">
        <v>34</v>
      </c>
      <c r="E295" s="126">
        <v>1</v>
      </c>
      <c r="F295" s="127"/>
      <c r="G295" s="127"/>
      <c r="H295" s="204"/>
      <c r="I295" s="128">
        <f t="shared" si="22"/>
        <v>0</v>
      </c>
      <c r="J295" s="128">
        <f t="shared" si="23"/>
        <v>0</v>
      </c>
      <c r="K295" s="128">
        <f t="shared" si="24"/>
        <v>0</v>
      </c>
    </row>
    <row r="296" spans="1:11" s="83" customFormat="1" ht="90">
      <c r="A296" s="109">
        <f>A278+1</f>
        <v>507</v>
      </c>
      <c r="B296" s="166" t="s">
        <v>134</v>
      </c>
      <c r="C296" s="111"/>
      <c r="D296" s="112"/>
      <c r="E296" s="113"/>
      <c r="F296" s="113"/>
      <c r="G296" s="113"/>
      <c r="H296" s="203"/>
      <c r="I296" s="128">
        <f t="shared" si="22"/>
        <v>0</v>
      </c>
      <c r="J296" s="128">
        <f t="shared" si="23"/>
        <v>0</v>
      </c>
      <c r="K296" s="128">
        <f t="shared" si="24"/>
        <v>0</v>
      </c>
    </row>
    <row r="297" spans="1:11" s="83" customFormat="1">
      <c r="A297" s="109"/>
      <c r="B297" s="166" t="s">
        <v>109</v>
      </c>
      <c r="C297" s="111"/>
      <c r="D297" s="112"/>
      <c r="E297" s="113"/>
      <c r="F297" s="113"/>
      <c r="G297" s="113"/>
      <c r="H297" s="203"/>
      <c r="I297" s="128">
        <f t="shared" si="22"/>
        <v>0</v>
      </c>
      <c r="J297" s="128">
        <f t="shared" si="23"/>
        <v>0</v>
      </c>
      <c r="K297" s="128">
        <f t="shared" si="24"/>
        <v>0</v>
      </c>
    </row>
    <row r="298" spans="1:11" s="83" customFormat="1">
      <c r="A298" s="109"/>
      <c r="B298" s="166" t="s">
        <v>135</v>
      </c>
      <c r="C298" s="111"/>
      <c r="D298" s="112"/>
      <c r="E298" s="113"/>
      <c r="F298" s="113"/>
      <c r="G298" s="113"/>
      <c r="H298" s="203"/>
      <c r="I298" s="128">
        <f t="shared" si="22"/>
        <v>0</v>
      </c>
      <c r="J298" s="128">
        <f t="shared" si="23"/>
        <v>0</v>
      </c>
      <c r="K298" s="128">
        <f t="shared" si="24"/>
        <v>0</v>
      </c>
    </row>
    <row r="299" spans="1:11" s="83" customFormat="1" ht="30">
      <c r="A299" s="109"/>
      <c r="B299" s="166" t="s">
        <v>136</v>
      </c>
      <c r="C299" s="111"/>
      <c r="D299" s="112"/>
      <c r="E299" s="113"/>
      <c r="F299" s="113"/>
      <c r="G299" s="113"/>
      <c r="H299" s="203"/>
      <c r="I299" s="128">
        <f t="shared" si="22"/>
        <v>0</v>
      </c>
      <c r="J299" s="128">
        <f t="shared" si="23"/>
        <v>0</v>
      </c>
      <c r="K299" s="128">
        <f t="shared" si="24"/>
        <v>0</v>
      </c>
    </row>
    <row r="300" spans="1:11" s="83" customFormat="1" ht="30">
      <c r="A300" s="109"/>
      <c r="B300" s="166" t="s">
        <v>112</v>
      </c>
      <c r="C300" s="111"/>
      <c r="D300" s="112"/>
      <c r="E300" s="113"/>
      <c r="F300" s="113"/>
      <c r="G300" s="113"/>
      <c r="H300" s="203"/>
      <c r="I300" s="128">
        <f t="shared" si="22"/>
        <v>0</v>
      </c>
      <c r="J300" s="128">
        <f t="shared" si="23"/>
        <v>0</v>
      </c>
      <c r="K300" s="128">
        <f t="shared" si="24"/>
        <v>0</v>
      </c>
    </row>
    <row r="301" spans="1:11" s="83" customFormat="1" ht="75">
      <c r="A301" s="109"/>
      <c r="B301" s="166" t="s">
        <v>113</v>
      </c>
      <c r="C301" s="111"/>
      <c r="D301" s="112"/>
      <c r="E301" s="113"/>
      <c r="F301" s="113"/>
      <c r="G301" s="113"/>
      <c r="H301" s="203"/>
      <c r="I301" s="128">
        <f t="shared" si="22"/>
        <v>0</v>
      </c>
      <c r="J301" s="128">
        <f t="shared" si="23"/>
        <v>0</v>
      </c>
      <c r="K301" s="128">
        <f t="shared" si="24"/>
        <v>0</v>
      </c>
    </row>
    <row r="302" spans="1:11" s="83" customFormat="1" ht="45">
      <c r="A302" s="109"/>
      <c r="B302" s="166" t="s">
        <v>114</v>
      </c>
      <c r="C302" s="111"/>
      <c r="D302" s="112"/>
      <c r="E302" s="113"/>
      <c r="F302" s="113"/>
      <c r="G302" s="113"/>
      <c r="H302" s="203"/>
      <c r="I302" s="128">
        <f t="shared" si="22"/>
        <v>0</v>
      </c>
      <c r="J302" s="128">
        <f t="shared" si="23"/>
        <v>0</v>
      </c>
      <c r="K302" s="128">
        <f t="shared" si="24"/>
        <v>0</v>
      </c>
    </row>
    <row r="303" spans="1:11" s="83" customFormat="1" ht="30">
      <c r="A303" s="109"/>
      <c r="B303" s="166" t="s">
        <v>115</v>
      </c>
      <c r="C303" s="111"/>
      <c r="D303" s="112"/>
      <c r="E303" s="113"/>
      <c r="F303" s="113"/>
      <c r="G303" s="113"/>
      <c r="H303" s="203"/>
      <c r="I303" s="128">
        <f t="shared" si="22"/>
        <v>0</v>
      </c>
      <c r="J303" s="128">
        <f t="shared" si="23"/>
        <v>0</v>
      </c>
      <c r="K303" s="128">
        <f t="shared" si="24"/>
        <v>0</v>
      </c>
    </row>
    <row r="304" spans="1:11" s="83" customFormat="1" ht="30">
      <c r="A304" s="109"/>
      <c r="B304" s="166" t="s">
        <v>116</v>
      </c>
      <c r="C304" s="111"/>
      <c r="D304" s="112"/>
      <c r="E304" s="113"/>
      <c r="F304" s="113"/>
      <c r="G304" s="113"/>
      <c r="H304" s="203"/>
      <c r="I304" s="128">
        <f t="shared" si="22"/>
        <v>0</v>
      </c>
      <c r="J304" s="128">
        <f t="shared" si="23"/>
        <v>0</v>
      </c>
      <c r="K304" s="128">
        <f t="shared" si="24"/>
        <v>0</v>
      </c>
    </row>
    <row r="305" spans="1:11" s="83" customFormat="1" ht="30">
      <c r="A305" s="109"/>
      <c r="B305" s="166" t="s">
        <v>117</v>
      </c>
      <c r="C305" s="111"/>
      <c r="D305" s="112"/>
      <c r="E305" s="113"/>
      <c r="F305" s="113"/>
      <c r="G305" s="113"/>
      <c r="H305" s="203"/>
      <c r="I305" s="128">
        <f t="shared" si="22"/>
        <v>0</v>
      </c>
      <c r="J305" s="128">
        <f t="shared" si="23"/>
        <v>0</v>
      </c>
      <c r="K305" s="128">
        <f t="shared" si="24"/>
        <v>0</v>
      </c>
    </row>
    <row r="306" spans="1:11" s="83" customFormat="1" ht="45">
      <c r="A306" s="109"/>
      <c r="B306" s="166" t="s">
        <v>118</v>
      </c>
      <c r="C306" s="111"/>
      <c r="D306" s="112"/>
      <c r="E306" s="113"/>
      <c r="F306" s="113"/>
      <c r="G306" s="113"/>
      <c r="H306" s="203"/>
      <c r="I306" s="128">
        <f t="shared" si="22"/>
        <v>0</v>
      </c>
      <c r="J306" s="128">
        <f t="shared" si="23"/>
        <v>0</v>
      </c>
      <c r="K306" s="128">
        <f t="shared" si="24"/>
        <v>0</v>
      </c>
    </row>
    <row r="307" spans="1:11" s="83" customFormat="1" ht="60">
      <c r="A307" s="109"/>
      <c r="B307" s="166" t="s">
        <v>119</v>
      </c>
      <c r="C307" s="111"/>
      <c r="D307" s="112"/>
      <c r="E307" s="113"/>
      <c r="F307" s="113"/>
      <c r="G307" s="113"/>
      <c r="H307" s="203"/>
      <c r="I307" s="128">
        <f t="shared" si="22"/>
        <v>0</v>
      </c>
      <c r="J307" s="128">
        <f t="shared" si="23"/>
        <v>0</v>
      </c>
      <c r="K307" s="128">
        <f t="shared" si="24"/>
        <v>0</v>
      </c>
    </row>
    <row r="308" spans="1:11" s="83" customFormat="1">
      <c r="A308" s="109"/>
      <c r="B308" s="166" t="s">
        <v>101</v>
      </c>
      <c r="C308" s="111"/>
      <c r="D308" s="112"/>
      <c r="E308" s="113"/>
      <c r="F308" s="113"/>
      <c r="G308" s="113"/>
      <c r="H308" s="203"/>
      <c r="I308" s="128">
        <f t="shared" si="22"/>
        <v>0</v>
      </c>
      <c r="J308" s="128">
        <f t="shared" si="23"/>
        <v>0</v>
      </c>
      <c r="K308" s="128">
        <f t="shared" si="24"/>
        <v>0</v>
      </c>
    </row>
    <row r="309" spans="1:11" s="83" customFormat="1" ht="30">
      <c r="A309" s="109"/>
      <c r="B309" s="166" t="s">
        <v>120</v>
      </c>
      <c r="C309" s="111"/>
      <c r="D309" s="112"/>
      <c r="E309" s="113"/>
      <c r="F309" s="113"/>
      <c r="G309" s="113"/>
      <c r="H309" s="203"/>
      <c r="I309" s="128">
        <f t="shared" si="22"/>
        <v>0</v>
      </c>
      <c r="J309" s="128">
        <f t="shared" si="23"/>
        <v>0</v>
      </c>
      <c r="K309" s="128">
        <f t="shared" si="24"/>
        <v>0</v>
      </c>
    </row>
    <row r="310" spans="1:11" s="83" customFormat="1" ht="45">
      <c r="A310" s="109"/>
      <c r="B310" s="166" t="s">
        <v>121</v>
      </c>
      <c r="C310" s="111"/>
      <c r="D310" s="112"/>
      <c r="E310" s="113"/>
      <c r="F310" s="113"/>
      <c r="G310" s="113"/>
      <c r="H310" s="203"/>
      <c r="I310" s="128">
        <f t="shared" si="22"/>
        <v>0</v>
      </c>
      <c r="J310" s="128">
        <f t="shared" si="23"/>
        <v>0</v>
      </c>
      <c r="K310" s="128">
        <f t="shared" si="24"/>
        <v>0</v>
      </c>
    </row>
    <row r="311" spans="1:11" s="83" customFormat="1" ht="30">
      <c r="A311" s="109"/>
      <c r="B311" s="166" t="s">
        <v>137</v>
      </c>
      <c r="C311" s="111"/>
      <c r="D311" s="112"/>
      <c r="E311" s="113"/>
      <c r="F311" s="113"/>
      <c r="G311" s="113"/>
      <c r="H311" s="203"/>
      <c r="I311" s="128">
        <f t="shared" si="22"/>
        <v>0</v>
      </c>
      <c r="J311" s="128">
        <f t="shared" si="23"/>
        <v>0</v>
      </c>
      <c r="K311" s="128">
        <f t="shared" si="24"/>
        <v>0</v>
      </c>
    </row>
    <row r="312" spans="1:11" s="83" customFormat="1" ht="30">
      <c r="A312" s="109"/>
      <c r="B312" s="166" t="s">
        <v>138</v>
      </c>
      <c r="C312" s="111"/>
      <c r="D312" s="112"/>
      <c r="E312" s="113"/>
      <c r="F312" s="113"/>
      <c r="G312" s="113"/>
      <c r="H312" s="203"/>
      <c r="I312" s="128">
        <f t="shared" si="22"/>
        <v>0</v>
      </c>
      <c r="J312" s="128">
        <f t="shared" si="23"/>
        <v>0</v>
      </c>
      <c r="K312" s="128">
        <f t="shared" si="24"/>
        <v>0</v>
      </c>
    </row>
    <row r="313" spans="1:11" s="83" customFormat="1" ht="30">
      <c r="A313" s="123"/>
      <c r="B313" s="175" t="s">
        <v>124</v>
      </c>
      <c r="C313" s="111"/>
      <c r="D313" s="126" t="s">
        <v>34</v>
      </c>
      <c r="E313" s="126">
        <v>1</v>
      </c>
      <c r="F313" s="127"/>
      <c r="G313" s="127"/>
      <c r="H313" s="204"/>
      <c r="I313" s="128">
        <f t="shared" si="22"/>
        <v>0</v>
      </c>
      <c r="J313" s="128">
        <f t="shared" si="23"/>
        <v>0</v>
      </c>
      <c r="K313" s="128">
        <f t="shared" si="24"/>
        <v>0</v>
      </c>
    </row>
    <row r="314" spans="1:11" s="83" customFormat="1" ht="90">
      <c r="A314" s="109">
        <f>A296+1</f>
        <v>508</v>
      </c>
      <c r="B314" s="166" t="s">
        <v>145</v>
      </c>
      <c r="C314" s="111"/>
      <c r="D314" s="112"/>
      <c r="E314" s="113"/>
      <c r="F314" s="113"/>
      <c r="G314" s="113"/>
      <c r="H314" s="203"/>
      <c r="I314" s="128">
        <f t="shared" si="22"/>
        <v>0</v>
      </c>
      <c r="J314" s="128">
        <f t="shared" si="23"/>
        <v>0</v>
      </c>
      <c r="K314" s="128">
        <f t="shared" si="24"/>
        <v>0</v>
      </c>
    </row>
    <row r="315" spans="1:11" s="83" customFormat="1">
      <c r="A315" s="109"/>
      <c r="B315" s="166" t="s">
        <v>109</v>
      </c>
      <c r="C315" s="111"/>
      <c r="D315" s="112"/>
      <c r="E315" s="113"/>
      <c r="F315" s="113"/>
      <c r="G315" s="113"/>
      <c r="H315" s="203"/>
      <c r="I315" s="128">
        <f t="shared" si="22"/>
        <v>0</v>
      </c>
      <c r="J315" s="128">
        <f t="shared" si="23"/>
        <v>0</v>
      </c>
      <c r="K315" s="128">
        <f t="shared" si="24"/>
        <v>0</v>
      </c>
    </row>
    <row r="316" spans="1:11" s="83" customFormat="1">
      <c r="A316" s="109"/>
      <c r="B316" s="166" t="s">
        <v>146</v>
      </c>
      <c r="C316" s="111"/>
      <c r="D316" s="112"/>
      <c r="E316" s="113"/>
      <c r="F316" s="113"/>
      <c r="G316" s="113"/>
      <c r="H316" s="203"/>
      <c r="I316" s="128">
        <f t="shared" si="22"/>
        <v>0</v>
      </c>
      <c r="J316" s="128">
        <f t="shared" si="23"/>
        <v>0</v>
      </c>
      <c r="K316" s="128">
        <f t="shared" si="24"/>
        <v>0</v>
      </c>
    </row>
    <row r="317" spans="1:11" s="83" customFormat="1" ht="30">
      <c r="A317" s="109"/>
      <c r="B317" s="166" t="s">
        <v>136</v>
      </c>
      <c r="C317" s="111"/>
      <c r="D317" s="112"/>
      <c r="E317" s="113"/>
      <c r="F317" s="113"/>
      <c r="G317" s="113"/>
      <c r="H317" s="203"/>
      <c r="I317" s="128">
        <f t="shared" si="22"/>
        <v>0</v>
      </c>
      <c r="J317" s="128">
        <f t="shared" si="23"/>
        <v>0</v>
      </c>
      <c r="K317" s="128">
        <f t="shared" si="24"/>
        <v>0</v>
      </c>
    </row>
    <row r="318" spans="1:11" s="83" customFormat="1" ht="30">
      <c r="A318" s="109"/>
      <c r="B318" s="166" t="s">
        <v>112</v>
      </c>
      <c r="C318" s="111"/>
      <c r="D318" s="112"/>
      <c r="E318" s="113"/>
      <c r="F318" s="113"/>
      <c r="G318" s="113"/>
      <c r="H318" s="203"/>
      <c r="I318" s="128">
        <f t="shared" si="22"/>
        <v>0</v>
      </c>
      <c r="J318" s="128">
        <f t="shared" si="23"/>
        <v>0</v>
      </c>
      <c r="K318" s="128">
        <f t="shared" si="24"/>
        <v>0</v>
      </c>
    </row>
    <row r="319" spans="1:11" s="83" customFormat="1" ht="75">
      <c r="A319" s="109"/>
      <c r="B319" s="166" t="s">
        <v>113</v>
      </c>
      <c r="C319" s="111"/>
      <c r="D319" s="112"/>
      <c r="E319" s="113"/>
      <c r="F319" s="113"/>
      <c r="G319" s="113"/>
      <c r="H319" s="203"/>
      <c r="I319" s="128">
        <f t="shared" si="22"/>
        <v>0</v>
      </c>
      <c r="J319" s="128">
        <f t="shared" si="23"/>
        <v>0</v>
      </c>
      <c r="K319" s="128">
        <f t="shared" si="24"/>
        <v>0</v>
      </c>
    </row>
    <row r="320" spans="1:11" s="83" customFormat="1" ht="45">
      <c r="A320" s="109"/>
      <c r="B320" s="166" t="s">
        <v>114</v>
      </c>
      <c r="C320" s="111"/>
      <c r="D320" s="112"/>
      <c r="E320" s="113"/>
      <c r="F320" s="113"/>
      <c r="G320" s="113"/>
      <c r="H320" s="203"/>
      <c r="I320" s="128">
        <f t="shared" si="22"/>
        <v>0</v>
      </c>
      <c r="J320" s="128">
        <f t="shared" si="23"/>
        <v>0</v>
      </c>
      <c r="K320" s="128">
        <f t="shared" si="24"/>
        <v>0</v>
      </c>
    </row>
    <row r="321" spans="1:11" s="83" customFormat="1" ht="30">
      <c r="A321" s="109"/>
      <c r="B321" s="166" t="s">
        <v>115</v>
      </c>
      <c r="C321" s="111"/>
      <c r="D321" s="112"/>
      <c r="E321" s="113"/>
      <c r="F321" s="113"/>
      <c r="G321" s="113"/>
      <c r="H321" s="203"/>
      <c r="I321" s="128">
        <f t="shared" si="22"/>
        <v>0</v>
      </c>
      <c r="J321" s="128">
        <f t="shared" si="23"/>
        <v>0</v>
      </c>
      <c r="K321" s="128">
        <f t="shared" si="24"/>
        <v>0</v>
      </c>
    </row>
    <row r="322" spans="1:11" s="83" customFormat="1" ht="30">
      <c r="A322" s="109"/>
      <c r="B322" s="166" t="s">
        <v>116</v>
      </c>
      <c r="C322" s="111"/>
      <c r="D322" s="112"/>
      <c r="E322" s="113"/>
      <c r="F322" s="113"/>
      <c r="G322" s="113"/>
      <c r="H322" s="203"/>
      <c r="I322" s="128">
        <f t="shared" si="22"/>
        <v>0</v>
      </c>
      <c r="J322" s="128">
        <f t="shared" si="23"/>
        <v>0</v>
      </c>
      <c r="K322" s="128">
        <f t="shared" si="24"/>
        <v>0</v>
      </c>
    </row>
    <row r="323" spans="1:11" s="83" customFormat="1" ht="30">
      <c r="A323" s="109"/>
      <c r="B323" s="166" t="s">
        <v>117</v>
      </c>
      <c r="C323" s="111"/>
      <c r="D323" s="112"/>
      <c r="E323" s="113"/>
      <c r="F323" s="113"/>
      <c r="G323" s="113"/>
      <c r="H323" s="203"/>
      <c r="I323" s="128">
        <f t="shared" si="22"/>
        <v>0</v>
      </c>
      <c r="J323" s="128">
        <f t="shared" si="23"/>
        <v>0</v>
      </c>
      <c r="K323" s="128">
        <f t="shared" si="24"/>
        <v>0</v>
      </c>
    </row>
    <row r="324" spans="1:11" s="83" customFormat="1" ht="45">
      <c r="A324" s="109"/>
      <c r="B324" s="166" t="s">
        <v>118</v>
      </c>
      <c r="C324" s="111"/>
      <c r="D324" s="112"/>
      <c r="E324" s="113"/>
      <c r="F324" s="113"/>
      <c r="G324" s="113"/>
      <c r="H324" s="203"/>
      <c r="I324" s="128">
        <f t="shared" si="22"/>
        <v>0</v>
      </c>
      <c r="J324" s="128">
        <f t="shared" si="23"/>
        <v>0</v>
      </c>
      <c r="K324" s="128">
        <f t="shared" si="24"/>
        <v>0</v>
      </c>
    </row>
    <row r="325" spans="1:11" s="83" customFormat="1" ht="60">
      <c r="A325" s="109"/>
      <c r="B325" s="166" t="s">
        <v>119</v>
      </c>
      <c r="C325" s="111"/>
      <c r="D325" s="112"/>
      <c r="E325" s="113"/>
      <c r="F325" s="113"/>
      <c r="G325" s="113"/>
      <c r="H325" s="203"/>
      <c r="I325" s="128">
        <f t="shared" si="22"/>
        <v>0</v>
      </c>
      <c r="J325" s="128">
        <f t="shared" si="23"/>
        <v>0</v>
      </c>
      <c r="K325" s="128">
        <f t="shared" si="24"/>
        <v>0</v>
      </c>
    </row>
    <row r="326" spans="1:11" s="83" customFormat="1">
      <c r="A326" s="109"/>
      <c r="B326" s="166" t="s">
        <v>101</v>
      </c>
      <c r="C326" s="111"/>
      <c r="D326" s="112"/>
      <c r="E326" s="113"/>
      <c r="F326" s="113"/>
      <c r="G326" s="113"/>
      <c r="H326" s="203"/>
      <c r="I326" s="128">
        <f t="shared" si="22"/>
        <v>0</v>
      </c>
      <c r="J326" s="128">
        <f t="shared" si="23"/>
        <v>0</v>
      </c>
      <c r="K326" s="128">
        <f t="shared" si="24"/>
        <v>0</v>
      </c>
    </row>
    <row r="327" spans="1:11" s="83" customFormat="1" ht="30">
      <c r="A327" s="109"/>
      <c r="B327" s="166" t="s">
        <v>120</v>
      </c>
      <c r="C327" s="111"/>
      <c r="D327" s="112"/>
      <c r="E327" s="113"/>
      <c r="F327" s="113"/>
      <c r="G327" s="113"/>
      <c r="H327" s="203"/>
      <c r="I327" s="128">
        <f t="shared" si="22"/>
        <v>0</v>
      </c>
      <c r="J327" s="128">
        <f t="shared" si="23"/>
        <v>0</v>
      </c>
      <c r="K327" s="128">
        <f t="shared" si="24"/>
        <v>0</v>
      </c>
    </row>
    <row r="328" spans="1:11" s="83" customFormat="1" ht="45">
      <c r="A328" s="109"/>
      <c r="B328" s="166" t="s">
        <v>121</v>
      </c>
      <c r="C328" s="111"/>
      <c r="D328" s="112"/>
      <c r="E328" s="113"/>
      <c r="F328" s="113"/>
      <c r="G328" s="113"/>
      <c r="H328" s="203"/>
      <c r="I328" s="128">
        <f t="shared" si="22"/>
        <v>0</v>
      </c>
      <c r="J328" s="128">
        <f t="shared" si="23"/>
        <v>0</v>
      </c>
      <c r="K328" s="128">
        <f t="shared" si="24"/>
        <v>0</v>
      </c>
    </row>
    <row r="329" spans="1:11" s="83" customFormat="1" ht="30">
      <c r="A329" s="109"/>
      <c r="B329" s="166" t="s">
        <v>143</v>
      </c>
      <c r="C329" s="111"/>
      <c r="D329" s="112"/>
      <c r="E329" s="113"/>
      <c r="F329" s="113"/>
      <c r="G329" s="113"/>
      <c r="H329" s="203"/>
      <c r="I329" s="128">
        <f t="shared" si="22"/>
        <v>0</v>
      </c>
      <c r="J329" s="128">
        <f t="shared" si="23"/>
        <v>0</v>
      </c>
      <c r="K329" s="128">
        <f t="shared" si="24"/>
        <v>0</v>
      </c>
    </row>
    <row r="330" spans="1:11" s="83" customFormat="1" ht="30">
      <c r="A330" s="109"/>
      <c r="B330" s="166" t="s">
        <v>144</v>
      </c>
      <c r="C330" s="111"/>
      <c r="D330" s="112"/>
      <c r="E330" s="113"/>
      <c r="F330" s="113"/>
      <c r="G330" s="113"/>
      <c r="H330" s="203"/>
      <c r="I330" s="128">
        <f t="shared" si="22"/>
        <v>0</v>
      </c>
      <c r="J330" s="128">
        <f t="shared" si="23"/>
        <v>0</v>
      </c>
      <c r="K330" s="128">
        <f t="shared" si="24"/>
        <v>0</v>
      </c>
    </row>
    <row r="331" spans="1:11" s="83" customFormat="1" ht="30">
      <c r="A331" s="123"/>
      <c r="B331" s="175" t="s">
        <v>124</v>
      </c>
      <c r="C331" s="111"/>
      <c r="D331" s="126" t="s">
        <v>34</v>
      </c>
      <c r="E331" s="126">
        <v>3</v>
      </c>
      <c r="F331" s="127"/>
      <c r="G331" s="127"/>
      <c r="H331" s="204"/>
      <c r="I331" s="128">
        <f t="shared" si="22"/>
        <v>0</v>
      </c>
      <c r="J331" s="128">
        <f t="shared" si="23"/>
        <v>0</v>
      </c>
      <c r="K331" s="128">
        <f t="shared" si="24"/>
        <v>0</v>
      </c>
    </row>
    <row r="332" spans="1:11" s="83" customFormat="1" ht="90">
      <c r="A332" s="109">
        <f>A314+1</f>
        <v>509</v>
      </c>
      <c r="B332" s="166" t="s">
        <v>147</v>
      </c>
      <c r="C332" s="111"/>
      <c r="D332" s="112"/>
      <c r="E332" s="113"/>
      <c r="F332" s="113"/>
      <c r="G332" s="113"/>
      <c r="H332" s="203"/>
      <c r="I332" s="128">
        <f t="shared" si="22"/>
        <v>0</v>
      </c>
      <c r="J332" s="128">
        <f t="shared" si="23"/>
        <v>0</v>
      </c>
      <c r="K332" s="128">
        <f t="shared" si="24"/>
        <v>0</v>
      </c>
    </row>
    <row r="333" spans="1:11" s="83" customFormat="1">
      <c r="A333" s="109"/>
      <c r="B333" s="166" t="s">
        <v>109</v>
      </c>
      <c r="C333" s="111"/>
      <c r="D333" s="112"/>
      <c r="E333" s="113"/>
      <c r="F333" s="113"/>
      <c r="G333" s="113"/>
      <c r="H333" s="203"/>
      <c r="I333" s="128">
        <f t="shared" si="22"/>
        <v>0</v>
      </c>
      <c r="J333" s="128">
        <f t="shared" si="23"/>
        <v>0</v>
      </c>
      <c r="K333" s="128">
        <f t="shared" si="24"/>
        <v>0</v>
      </c>
    </row>
    <row r="334" spans="1:11" s="83" customFormat="1">
      <c r="A334" s="109"/>
      <c r="B334" s="166" t="s">
        <v>148</v>
      </c>
      <c r="C334" s="111"/>
      <c r="D334" s="112"/>
      <c r="E334" s="113"/>
      <c r="F334" s="113"/>
      <c r="G334" s="113"/>
      <c r="H334" s="203"/>
      <c r="I334" s="128">
        <f t="shared" si="22"/>
        <v>0</v>
      </c>
      <c r="J334" s="128">
        <f t="shared" si="23"/>
        <v>0</v>
      </c>
      <c r="K334" s="128">
        <f t="shared" si="24"/>
        <v>0</v>
      </c>
    </row>
    <row r="335" spans="1:11" s="83" customFormat="1" ht="30">
      <c r="A335" s="109"/>
      <c r="B335" s="166" t="s">
        <v>136</v>
      </c>
      <c r="C335" s="111"/>
      <c r="D335" s="112"/>
      <c r="E335" s="113"/>
      <c r="F335" s="113"/>
      <c r="G335" s="113"/>
      <c r="H335" s="203"/>
      <c r="I335" s="128">
        <f t="shared" si="22"/>
        <v>0</v>
      </c>
      <c r="J335" s="128">
        <f t="shared" si="23"/>
        <v>0</v>
      </c>
      <c r="K335" s="128">
        <f t="shared" si="24"/>
        <v>0</v>
      </c>
    </row>
    <row r="336" spans="1:11" s="83" customFormat="1" ht="30">
      <c r="A336" s="109"/>
      <c r="B336" s="166" t="s">
        <v>112</v>
      </c>
      <c r="C336" s="111"/>
      <c r="D336" s="112"/>
      <c r="E336" s="113"/>
      <c r="F336" s="113"/>
      <c r="G336" s="113"/>
      <c r="H336" s="203"/>
      <c r="I336" s="128">
        <f t="shared" si="22"/>
        <v>0</v>
      </c>
      <c r="J336" s="128">
        <f t="shared" si="23"/>
        <v>0</v>
      </c>
      <c r="K336" s="128">
        <f t="shared" si="24"/>
        <v>0</v>
      </c>
    </row>
    <row r="337" spans="1:12" s="83" customFormat="1" ht="75">
      <c r="A337" s="109"/>
      <c r="B337" s="166" t="s">
        <v>113</v>
      </c>
      <c r="C337" s="111"/>
      <c r="D337" s="112"/>
      <c r="E337" s="113"/>
      <c r="F337" s="113"/>
      <c r="G337" s="113"/>
      <c r="H337" s="203"/>
      <c r="I337" s="128">
        <f t="shared" si="22"/>
        <v>0</v>
      </c>
      <c r="J337" s="128">
        <f t="shared" si="23"/>
        <v>0</v>
      </c>
      <c r="K337" s="128">
        <f t="shared" si="24"/>
        <v>0</v>
      </c>
    </row>
    <row r="338" spans="1:12" s="83" customFormat="1" ht="45">
      <c r="A338" s="109"/>
      <c r="B338" s="166" t="s">
        <v>114</v>
      </c>
      <c r="C338" s="111"/>
      <c r="D338" s="112"/>
      <c r="E338" s="113"/>
      <c r="F338" s="113"/>
      <c r="G338" s="113"/>
      <c r="H338" s="203"/>
      <c r="I338" s="128">
        <f t="shared" si="22"/>
        <v>0</v>
      </c>
      <c r="J338" s="128">
        <f t="shared" si="23"/>
        <v>0</v>
      </c>
      <c r="K338" s="128">
        <f t="shared" si="24"/>
        <v>0</v>
      </c>
    </row>
    <row r="339" spans="1:12" s="83" customFormat="1" ht="30">
      <c r="A339" s="109"/>
      <c r="B339" s="166" t="s">
        <v>115</v>
      </c>
      <c r="C339" s="111"/>
      <c r="D339" s="112"/>
      <c r="E339" s="113"/>
      <c r="F339" s="113"/>
      <c r="G339" s="113"/>
      <c r="H339" s="203"/>
      <c r="I339" s="128">
        <f t="shared" si="22"/>
        <v>0</v>
      </c>
      <c r="J339" s="128">
        <f t="shared" si="23"/>
        <v>0</v>
      </c>
      <c r="K339" s="128">
        <f t="shared" si="24"/>
        <v>0</v>
      </c>
    </row>
    <row r="340" spans="1:12" s="83" customFormat="1" ht="30">
      <c r="A340" s="109"/>
      <c r="B340" s="166" t="s">
        <v>116</v>
      </c>
      <c r="C340" s="111"/>
      <c r="D340" s="112"/>
      <c r="E340" s="113"/>
      <c r="F340" s="113"/>
      <c r="G340" s="113"/>
      <c r="H340" s="203"/>
      <c r="I340" s="128">
        <f t="shared" si="22"/>
        <v>0</v>
      </c>
      <c r="J340" s="128">
        <f t="shared" si="23"/>
        <v>0</v>
      </c>
      <c r="K340" s="128">
        <f t="shared" si="24"/>
        <v>0</v>
      </c>
    </row>
    <row r="341" spans="1:12" s="83" customFormat="1" ht="30">
      <c r="A341" s="109"/>
      <c r="B341" s="166" t="s">
        <v>117</v>
      </c>
      <c r="C341" s="111"/>
      <c r="D341" s="112"/>
      <c r="E341" s="113"/>
      <c r="F341" s="113"/>
      <c r="G341" s="113"/>
      <c r="H341" s="203"/>
      <c r="I341" s="128">
        <f t="shared" si="22"/>
        <v>0</v>
      </c>
      <c r="J341" s="128">
        <f t="shared" si="23"/>
        <v>0</v>
      </c>
      <c r="K341" s="128">
        <f t="shared" si="24"/>
        <v>0</v>
      </c>
    </row>
    <row r="342" spans="1:12" s="83" customFormat="1" ht="45">
      <c r="A342" s="109"/>
      <c r="B342" s="166" t="s">
        <v>118</v>
      </c>
      <c r="C342" s="111"/>
      <c r="D342" s="112"/>
      <c r="E342" s="113"/>
      <c r="F342" s="113"/>
      <c r="G342" s="113"/>
      <c r="H342" s="203"/>
      <c r="I342" s="128">
        <f t="shared" ref="I342:I362" si="25">H342*1.2</f>
        <v>0</v>
      </c>
      <c r="J342" s="128">
        <f t="shared" ref="J342:J362" si="26">E342*H342</f>
        <v>0</v>
      </c>
      <c r="K342" s="128">
        <f t="shared" ref="K342:K362" si="27">E342*I342</f>
        <v>0</v>
      </c>
    </row>
    <row r="343" spans="1:12" s="83" customFormat="1" ht="60">
      <c r="A343" s="109"/>
      <c r="B343" s="166" t="s">
        <v>119</v>
      </c>
      <c r="C343" s="111"/>
      <c r="D343" s="112"/>
      <c r="E343" s="113"/>
      <c r="F343" s="113"/>
      <c r="G343" s="113"/>
      <c r="H343" s="203"/>
      <c r="I343" s="128">
        <f t="shared" si="25"/>
        <v>0</v>
      </c>
      <c r="J343" s="128">
        <f t="shared" si="26"/>
        <v>0</v>
      </c>
      <c r="K343" s="128">
        <f t="shared" si="27"/>
        <v>0</v>
      </c>
    </row>
    <row r="344" spans="1:12" s="83" customFormat="1">
      <c r="A344" s="109"/>
      <c r="B344" s="166" t="s">
        <v>101</v>
      </c>
      <c r="C344" s="111"/>
      <c r="D344" s="112"/>
      <c r="E344" s="113"/>
      <c r="F344" s="113"/>
      <c r="G344" s="113"/>
      <c r="H344" s="203"/>
      <c r="I344" s="128">
        <f t="shared" si="25"/>
        <v>0</v>
      </c>
      <c r="J344" s="128">
        <f t="shared" si="26"/>
        <v>0</v>
      </c>
      <c r="K344" s="128">
        <f t="shared" si="27"/>
        <v>0</v>
      </c>
    </row>
    <row r="345" spans="1:12" s="83" customFormat="1" ht="30">
      <c r="A345" s="109"/>
      <c r="B345" s="166" t="s">
        <v>120</v>
      </c>
      <c r="C345" s="111"/>
      <c r="D345" s="112"/>
      <c r="E345" s="113"/>
      <c r="F345" s="113"/>
      <c r="G345" s="113"/>
      <c r="H345" s="203"/>
      <c r="I345" s="128">
        <f t="shared" si="25"/>
        <v>0</v>
      </c>
      <c r="J345" s="128">
        <f t="shared" si="26"/>
        <v>0</v>
      </c>
      <c r="K345" s="128">
        <f t="shared" si="27"/>
        <v>0</v>
      </c>
    </row>
    <row r="346" spans="1:12" s="83" customFormat="1" ht="45">
      <c r="A346" s="109"/>
      <c r="B346" s="166" t="s">
        <v>121</v>
      </c>
      <c r="C346" s="111"/>
      <c r="D346" s="112"/>
      <c r="E346" s="113"/>
      <c r="F346" s="113"/>
      <c r="G346" s="113"/>
      <c r="H346" s="203"/>
      <c r="I346" s="128">
        <f t="shared" si="25"/>
        <v>0</v>
      </c>
      <c r="J346" s="128">
        <f t="shared" si="26"/>
        <v>0</v>
      </c>
      <c r="K346" s="128">
        <f t="shared" si="27"/>
        <v>0</v>
      </c>
    </row>
    <row r="347" spans="1:12" s="83" customFormat="1" ht="30">
      <c r="A347" s="109"/>
      <c r="B347" s="166" t="s">
        <v>143</v>
      </c>
      <c r="C347" s="111"/>
      <c r="D347" s="112"/>
      <c r="E347" s="113"/>
      <c r="F347" s="113"/>
      <c r="G347" s="113"/>
      <c r="H347" s="203"/>
      <c r="I347" s="128">
        <f t="shared" si="25"/>
        <v>0</v>
      </c>
      <c r="J347" s="128">
        <f t="shared" si="26"/>
        <v>0</v>
      </c>
      <c r="K347" s="128">
        <f t="shared" si="27"/>
        <v>0</v>
      </c>
    </row>
    <row r="348" spans="1:12" s="83" customFormat="1" ht="30">
      <c r="A348" s="109"/>
      <c r="B348" s="166" t="s">
        <v>144</v>
      </c>
      <c r="C348" s="111"/>
      <c r="D348" s="112"/>
      <c r="E348" s="113"/>
      <c r="F348" s="113"/>
      <c r="G348" s="113"/>
      <c r="H348" s="203"/>
      <c r="I348" s="128">
        <f t="shared" si="25"/>
        <v>0</v>
      </c>
      <c r="J348" s="128">
        <f t="shared" si="26"/>
        <v>0</v>
      </c>
      <c r="K348" s="128">
        <f t="shared" si="27"/>
        <v>0</v>
      </c>
    </row>
    <row r="349" spans="1:12" s="83" customFormat="1" ht="30">
      <c r="A349" s="123"/>
      <c r="B349" s="175" t="s">
        <v>124</v>
      </c>
      <c r="C349" s="111"/>
      <c r="D349" s="126" t="s">
        <v>34</v>
      </c>
      <c r="E349" s="126">
        <v>1</v>
      </c>
      <c r="F349" s="127"/>
      <c r="G349" s="127"/>
      <c r="H349" s="204"/>
      <c r="I349" s="128">
        <f t="shared" si="25"/>
        <v>0</v>
      </c>
      <c r="J349" s="128">
        <f t="shared" si="26"/>
        <v>0</v>
      </c>
      <c r="K349" s="128">
        <f t="shared" si="27"/>
        <v>0</v>
      </c>
    </row>
    <row r="350" spans="1:12" s="83" customFormat="1" ht="90">
      <c r="A350" s="123">
        <f>A332+1</f>
        <v>510</v>
      </c>
      <c r="B350" s="133" t="s">
        <v>149</v>
      </c>
      <c r="C350" s="125"/>
      <c r="D350" s="126" t="s">
        <v>34</v>
      </c>
      <c r="E350" s="126">
        <v>2</v>
      </c>
      <c r="F350" s="127"/>
      <c r="G350" s="127"/>
      <c r="H350" s="204"/>
      <c r="I350" s="128">
        <f t="shared" si="25"/>
        <v>0</v>
      </c>
      <c r="J350" s="128">
        <f t="shared" si="26"/>
        <v>0</v>
      </c>
      <c r="K350" s="128">
        <f t="shared" si="27"/>
        <v>0</v>
      </c>
    </row>
    <row r="351" spans="1:12" s="83" customFormat="1" ht="90">
      <c r="A351" s="134">
        <f t="shared" ref="A351:A362" si="28">A350+1</f>
        <v>511</v>
      </c>
      <c r="B351" s="135" t="s">
        <v>150</v>
      </c>
      <c r="C351" s="136"/>
      <c r="D351" s="126" t="s">
        <v>34</v>
      </c>
      <c r="E351" s="126">
        <v>1</v>
      </c>
      <c r="F351" s="139"/>
      <c r="G351" s="139"/>
      <c r="H351" s="205"/>
      <c r="I351" s="128">
        <f t="shared" si="25"/>
        <v>0</v>
      </c>
      <c r="J351" s="128">
        <f t="shared" si="26"/>
        <v>0</v>
      </c>
      <c r="K351" s="128">
        <f t="shared" si="27"/>
        <v>0</v>
      </c>
      <c r="L351" s="140"/>
    </row>
    <row r="352" spans="1:12" s="83" customFormat="1" ht="75">
      <c r="A352" s="134">
        <f t="shared" si="28"/>
        <v>512</v>
      </c>
      <c r="B352" s="135" t="s">
        <v>152</v>
      </c>
      <c r="C352" s="136"/>
      <c r="D352" s="126" t="s">
        <v>34</v>
      </c>
      <c r="E352" s="126">
        <v>10</v>
      </c>
      <c r="F352" s="139"/>
      <c r="G352" s="139"/>
      <c r="H352" s="205"/>
      <c r="I352" s="128">
        <f t="shared" si="25"/>
        <v>0</v>
      </c>
      <c r="J352" s="128">
        <f t="shared" si="26"/>
        <v>0</v>
      </c>
      <c r="K352" s="128">
        <f t="shared" si="27"/>
        <v>0</v>
      </c>
      <c r="L352" s="140"/>
    </row>
    <row r="353" spans="1:12" s="83" customFormat="1" ht="30">
      <c r="A353" s="134">
        <f t="shared" si="28"/>
        <v>513</v>
      </c>
      <c r="B353" s="135" t="s">
        <v>153</v>
      </c>
      <c r="C353" s="136"/>
      <c r="D353" s="126" t="s">
        <v>34</v>
      </c>
      <c r="E353" s="126">
        <v>8</v>
      </c>
      <c r="F353" s="139"/>
      <c r="G353" s="139"/>
      <c r="H353" s="205"/>
      <c r="I353" s="128">
        <f t="shared" si="25"/>
        <v>0</v>
      </c>
      <c r="J353" s="128">
        <f t="shared" si="26"/>
        <v>0</v>
      </c>
      <c r="K353" s="128">
        <f t="shared" si="27"/>
        <v>0</v>
      </c>
      <c r="L353" s="140"/>
    </row>
    <row r="354" spans="1:12" s="83" customFormat="1" ht="60">
      <c r="A354" s="134">
        <f t="shared" si="28"/>
        <v>514</v>
      </c>
      <c r="B354" s="135" t="s">
        <v>154</v>
      </c>
      <c r="C354" s="136"/>
      <c r="D354" s="126" t="s">
        <v>34</v>
      </c>
      <c r="E354" s="126">
        <v>4</v>
      </c>
      <c r="F354" s="139"/>
      <c r="G354" s="139"/>
      <c r="H354" s="205"/>
      <c r="I354" s="128">
        <f t="shared" si="25"/>
        <v>0</v>
      </c>
      <c r="J354" s="128">
        <f t="shared" si="26"/>
        <v>0</v>
      </c>
      <c r="K354" s="128">
        <f t="shared" si="27"/>
        <v>0</v>
      </c>
      <c r="L354" s="140"/>
    </row>
    <row r="355" spans="1:12" s="83" customFormat="1" ht="60">
      <c r="A355" s="134">
        <f t="shared" si="28"/>
        <v>515</v>
      </c>
      <c r="B355" s="135" t="s">
        <v>155</v>
      </c>
      <c r="C355" s="136"/>
      <c r="D355" s="126" t="s">
        <v>34</v>
      </c>
      <c r="E355" s="126">
        <v>2</v>
      </c>
      <c r="F355" s="139"/>
      <c r="G355" s="139"/>
      <c r="H355" s="205"/>
      <c r="I355" s="128">
        <f t="shared" si="25"/>
        <v>0</v>
      </c>
      <c r="J355" s="128">
        <f t="shared" si="26"/>
        <v>0</v>
      </c>
      <c r="K355" s="128">
        <f t="shared" si="27"/>
        <v>0</v>
      </c>
      <c r="L355" s="140"/>
    </row>
    <row r="356" spans="1:12" s="83" customFormat="1" ht="60">
      <c r="A356" s="134">
        <f t="shared" si="28"/>
        <v>516</v>
      </c>
      <c r="B356" s="135" t="s">
        <v>156</v>
      </c>
      <c r="C356" s="136"/>
      <c r="D356" s="126" t="s">
        <v>34</v>
      </c>
      <c r="E356" s="126">
        <v>2</v>
      </c>
      <c r="F356" s="139"/>
      <c r="G356" s="139"/>
      <c r="H356" s="205"/>
      <c r="I356" s="128">
        <f t="shared" si="25"/>
        <v>0</v>
      </c>
      <c r="J356" s="128">
        <f t="shared" si="26"/>
        <v>0</v>
      </c>
      <c r="K356" s="128">
        <f t="shared" si="27"/>
        <v>0</v>
      </c>
      <c r="L356" s="140"/>
    </row>
    <row r="357" spans="1:12" s="83" customFormat="1" ht="30">
      <c r="A357" s="134">
        <f t="shared" si="28"/>
        <v>517</v>
      </c>
      <c r="B357" s="135" t="s">
        <v>157</v>
      </c>
      <c r="C357" s="136"/>
      <c r="D357" s="126" t="s">
        <v>34</v>
      </c>
      <c r="E357" s="126">
        <v>4</v>
      </c>
      <c r="F357" s="139"/>
      <c r="G357" s="139"/>
      <c r="H357" s="205"/>
      <c r="I357" s="128">
        <f t="shared" si="25"/>
        <v>0</v>
      </c>
      <c r="J357" s="128">
        <f t="shared" si="26"/>
        <v>0</v>
      </c>
      <c r="K357" s="128">
        <f t="shared" si="27"/>
        <v>0</v>
      </c>
      <c r="L357" s="140"/>
    </row>
    <row r="358" spans="1:12" s="83" customFormat="1" ht="30">
      <c r="A358" s="134">
        <f t="shared" si="28"/>
        <v>518</v>
      </c>
      <c r="B358" s="135" t="s">
        <v>158</v>
      </c>
      <c r="C358" s="136"/>
      <c r="D358" s="126" t="s">
        <v>34</v>
      </c>
      <c r="E358" s="126">
        <v>2</v>
      </c>
      <c r="F358" s="139"/>
      <c r="G358" s="139"/>
      <c r="H358" s="205"/>
      <c r="I358" s="128">
        <f t="shared" si="25"/>
        <v>0</v>
      </c>
      <c r="J358" s="128">
        <f t="shared" si="26"/>
        <v>0</v>
      </c>
      <c r="K358" s="128">
        <f t="shared" si="27"/>
        <v>0</v>
      </c>
      <c r="L358" s="140"/>
    </row>
    <row r="359" spans="1:12" s="83" customFormat="1" ht="30">
      <c r="A359" s="134">
        <f t="shared" si="28"/>
        <v>519</v>
      </c>
      <c r="B359" s="135" t="s">
        <v>159</v>
      </c>
      <c r="C359" s="136"/>
      <c r="D359" s="126" t="s">
        <v>34</v>
      </c>
      <c r="E359" s="126">
        <v>2</v>
      </c>
      <c r="F359" s="139"/>
      <c r="G359" s="139"/>
      <c r="H359" s="205"/>
      <c r="I359" s="128">
        <f t="shared" si="25"/>
        <v>0</v>
      </c>
      <c r="J359" s="128">
        <f t="shared" si="26"/>
        <v>0</v>
      </c>
      <c r="K359" s="128">
        <f t="shared" si="27"/>
        <v>0</v>
      </c>
      <c r="L359" s="140"/>
    </row>
    <row r="360" spans="1:12" s="83" customFormat="1" ht="45">
      <c r="A360" s="134">
        <f t="shared" si="28"/>
        <v>520</v>
      </c>
      <c r="B360" s="135" t="s">
        <v>160</v>
      </c>
      <c r="C360" s="136"/>
      <c r="D360" s="126" t="s">
        <v>34</v>
      </c>
      <c r="E360" s="126">
        <v>1</v>
      </c>
      <c r="F360" s="139"/>
      <c r="G360" s="139"/>
      <c r="H360" s="205"/>
      <c r="I360" s="128">
        <f t="shared" si="25"/>
        <v>0</v>
      </c>
      <c r="J360" s="128">
        <f t="shared" si="26"/>
        <v>0</v>
      </c>
      <c r="K360" s="128">
        <f t="shared" si="27"/>
        <v>0</v>
      </c>
      <c r="L360" s="140"/>
    </row>
    <row r="361" spans="1:12" s="83" customFormat="1" ht="45">
      <c r="A361" s="134">
        <f t="shared" si="28"/>
        <v>521</v>
      </c>
      <c r="B361" s="135" t="s">
        <v>161</v>
      </c>
      <c r="C361" s="136"/>
      <c r="D361" s="126" t="s">
        <v>34</v>
      </c>
      <c r="E361" s="126">
        <v>1</v>
      </c>
      <c r="F361" s="139"/>
      <c r="G361" s="139"/>
      <c r="H361" s="205"/>
      <c r="I361" s="128">
        <f t="shared" si="25"/>
        <v>0</v>
      </c>
      <c r="J361" s="128">
        <f t="shared" si="26"/>
        <v>0</v>
      </c>
      <c r="K361" s="128">
        <f t="shared" si="27"/>
        <v>0</v>
      </c>
      <c r="L361" s="140"/>
    </row>
    <row r="362" spans="1:12" s="83" customFormat="1" ht="15.75" thickBot="1">
      <c r="A362" s="109">
        <f t="shared" si="28"/>
        <v>522</v>
      </c>
      <c r="B362" s="119" t="s">
        <v>151</v>
      </c>
      <c r="C362" s="111"/>
      <c r="D362" s="126" t="s">
        <v>51</v>
      </c>
      <c r="E362" s="126">
        <v>1</v>
      </c>
      <c r="F362" s="113"/>
      <c r="G362" s="113"/>
      <c r="H362" s="203"/>
      <c r="I362" s="128">
        <f t="shared" si="25"/>
        <v>0</v>
      </c>
      <c r="J362" s="128">
        <f t="shared" si="26"/>
        <v>0</v>
      </c>
      <c r="K362" s="128">
        <f t="shared" si="27"/>
        <v>0</v>
      </c>
    </row>
    <row r="363" spans="1:12" s="148" customFormat="1" thickBot="1">
      <c r="A363" s="141">
        <f>A212</f>
        <v>500</v>
      </c>
      <c r="B363" s="142" t="str">
        <f>B212</f>
        <v>RASKLOPNI BLOK 0,4kV GR-T2</v>
      </c>
      <c r="C363" s="143"/>
      <c r="D363" s="144"/>
      <c r="E363" s="144"/>
      <c r="F363" s="144"/>
      <c r="G363" s="145" t="s">
        <v>19</v>
      </c>
      <c r="H363" s="206"/>
      <c r="I363" s="146"/>
      <c r="J363" s="146">
        <f>SUM(J214:J362)</f>
        <v>0</v>
      </c>
      <c r="K363" s="146">
        <f>SUM(K214:K362)</f>
        <v>0</v>
      </c>
    </row>
    <row r="364" spans="1:12" ht="15.75" thickTop="1">
      <c r="H364" s="210"/>
      <c r="J364" s="165"/>
    </row>
    <row r="365" spans="1:12" ht="14.25" customHeight="1">
      <c r="A365" s="89">
        <v>600</v>
      </c>
      <c r="B365" s="90" t="s">
        <v>207</v>
      </c>
      <c r="C365" s="90"/>
      <c r="D365" s="91"/>
      <c r="E365" s="92"/>
      <c r="F365" s="92"/>
      <c r="G365" s="92"/>
      <c r="H365" s="208"/>
      <c r="I365" s="93"/>
      <c r="J365" s="93"/>
      <c r="K365" s="94"/>
    </row>
    <row r="366" spans="1:12" ht="14.25" customHeight="1">
      <c r="A366" s="96"/>
      <c r="B366" s="97"/>
      <c r="C366" s="98"/>
      <c r="D366" s="99"/>
      <c r="E366" s="100"/>
      <c r="F366" s="100"/>
      <c r="G366" s="100"/>
      <c r="H366" s="211"/>
      <c r="I366" s="101"/>
      <c r="J366" s="101"/>
      <c r="K366" s="102"/>
    </row>
    <row r="367" spans="1:12" s="83" customFormat="1" ht="75">
      <c r="A367" s="103"/>
      <c r="B367" s="104" t="s">
        <v>81</v>
      </c>
      <c r="C367" s="105"/>
      <c r="D367" s="106"/>
      <c r="E367" s="107"/>
      <c r="F367" s="107"/>
      <c r="G367" s="107"/>
      <c r="H367" s="212"/>
      <c r="I367" s="128">
        <f t="shared" ref="I367:I430" si="29">H367*1.2</f>
        <v>0</v>
      </c>
      <c r="J367" s="128">
        <f t="shared" ref="J367:J430" si="30">E367*H367</f>
        <v>0</v>
      </c>
      <c r="K367" s="128">
        <f t="shared" ref="K367:K430" si="31">E367*I367</f>
        <v>0</v>
      </c>
    </row>
    <row r="368" spans="1:12" s="83" customFormat="1" ht="75">
      <c r="A368" s="109"/>
      <c r="B368" s="166" t="s">
        <v>249</v>
      </c>
      <c r="C368" s="167"/>
      <c r="D368" s="168"/>
      <c r="E368" s="169"/>
      <c r="F368" s="169"/>
      <c r="G368" s="169"/>
      <c r="H368" s="203"/>
      <c r="I368" s="128">
        <f t="shared" si="29"/>
        <v>0</v>
      </c>
      <c r="J368" s="128">
        <f t="shared" si="30"/>
        <v>0</v>
      </c>
      <c r="K368" s="128">
        <f t="shared" si="31"/>
        <v>0</v>
      </c>
    </row>
    <row r="369" spans="1:11" s="83" customFormat="1" ht="45">
      <c r="A369" s="109"/>
      <c r="B369" s="170" t="s">
        <v>82</v>
      </c>
      <c r="C369" s="167"/>
      <c r="D369" s="168"/>
      <c r="E369" s="169"/>
      <c r="F369" s="169"/>
      <c r="G369" s="169"/>
      <c r="H369" s="203"/>
      <c r="I369" s="128">
        <f t="shared" si="29"/>
        <v>0</v>
      </c>
      <c r="J369" s="128">
        <f t="shared" si="30"/>
        <v>0</v>
      </c>
      <c r="K369" s="128">
        <f t="shared" si="31"/>
        <v>0</v>
      </c>
    </row>
    <row r="370" spans="1:11" s="83" customFormat="1">
      <c r="A370" s="109"/>
      <c r="B370" s="170" t="s">
        <v>83</v>
      </c>
      <c r="C370" s="167"/>
      <c r="D370" s="168"/>
      <c r="E370" s="169"/>
      <c r="F370" s="169"/>
      <c r="G370" s="169"/>
      <c r="H370" s="203"/>
      <c r="I370" s="128">
        <f t="shared" si="29"/>
        <v>0</v>
      </c>
      <c r="J370" s="128">
        <f t="shared" si="30"/>
        <v>0</v>
      </c>
      <c r="K370" s="128">
        <f t="shared" si="31"/>
        <v>0</v>
      </c>
    </row>
    <row r="371" spans="1:11" s="83" customFormat="1">
      <c r="A371" s="109"/>
      <c r="B371" s="170" t="s">
        <v>84</v>
      </c>
      <c r="C371" s="167"/>
      <c r="D371" s="168"/>
      <c r="E371" s="169"/>
      <c r="F371" s="169"/>
      <c r="G371" s="169"/>
      <c r="H371" s="203"/>
      <c r="I371" s="128">
        <f t="shared" si="29"/>
        <v>0</v>
      </c>
      <c r="J371" s="128">
        <f t="shared" si="30"/>
        <v>0</v>
      </c>
      <c r="K371" s="128">
        <f t="shared" si="31"/>
        <v>0</v>
      </c>
    </row>
    <row r="372" spans="1:11" s="83" customFormat="1">
      <c r="A372" s="109"/>
      <c r="B372" s="170" t="s">
        <v>85</v>
      </c>
      <c r="C372" s="167"/>
      <c r="D372" s="168"/>
      <c r="E372" s="169"/>
      <c r="F372" s="169"/>
      <c r="G372" s="169"/>
      <c r="H372" s="203"/>
      <c r="I372" s="128">
        <f t="shared" si="29"/>
        <v>0</v>
      </c>
      <c r="J372" s="128">
        <f t="shared" si="30"/>
        <v>0</v>
      </c>
      <c r="K372" s="128">
        <f t="shared" si="31"/>
        <v>0</v>
      </c>
    </row>
    <row r="373" spans="1:11" s="83" customFormat="1">
      <c r="A373" s="109"/>
      <c r="B373" s="170" t="s">
        <v>86</v>
      </c>
      <c r="C373" s="167"/>
      <c r="D373" s="168"/>
      <c r="E373" s="169"/>
      <c r="F373" s="169"/>
      <c r="G373" s="169"/>
      <c r="H373" s="203"/>
      <c r="I373" s="128">
        <f t="shared" si="29"/>
        <v>0</v>
      </c>
      <c r="J373" s="128">
        <f t="shared" si="30"/>
        <v>0</v>
      </c>
      <c r="K373" s="128">
        <f t="shared" si="31"/>
        <v>0</v>
      </c>
    </row>
    <row r="374" spans="1:11" s="83" customFormat="1">
      <c r="A374" s="109"/>
      <c r="B374" s="170" t="s">
        <v>87</v>
      </c>
      <c r="C374" s="167"/>
      <c r="D374" s="168"/>
      <c r="E374" s="169"/>
      <c r="F374" s="169"/>
      <c r="G374" s="169"/>
      <c r="H374" s="203"/>
      <c r="I374" s="128">
        <f t="shared" si="29"/>
        <v>0</v>
      </c>
      <c r="J374" s="128">
        <f t="shared" si="30"/>
        <v>0</v>
      </c>
      <c r="K374" s="128">
        <f t="shared" si="31"/>
        <v>0</v>
      </c>
    </row>
    <row r="375" spans="1:11" s="83" customFormat="1" ht="45">
      <c r="A375" s="109"/>
      <c r="B375" s="170" t="s">
        <v>208</v>
      </c>
      <c r="C375" s="167"/>
      <c r="D375" s="168"/>
      <c r="E375" s="169"/>
      <c r="F375" s="169"/>
      <c r="G375" s="169"/>
      <c r="H375" s="203"/>
      <c r="I375" s="128">
        <f t="shared" si="29"/>
        <v>0</v>
      </c>
      <c r="J375" s="128">
        <f t="shared" si="30"/>
        <v>0</v>
      </c>
      <c r="K375" s="128">
        <f t="shared" si="31"/>
        <v>0</v>
      </c>
    </row>
    <row r="376" spans="1:11" s="83" customFormat="1" ht="90">
      <c r="A376" s="109"/>
      <c r="B376" s="170" t="s">
        <v>89</v>
      </c>
      <c r="C376" s="167"/>
      <c r="D376" s="168"/>
      <c r="E376" s="169"/>
      <c r="F376" s="169"/>
      <c r="G376" s="169"/>
      <c r="H376" s="203"/>
      <c r="I376" s="128">
        <f t="shared" si="29"/>
        <v>0</v>
      </c>
      <c r="J376" s="128">
        <f t="shared" si="30"/>
        <v>0</v>
      </c>
      <c r="K376" s="128">
        <f t="shared" si="31"/>
        <v>0</v>
      </c>
    </row>
    <row r="377" spans="1:11" s="83" customFormat="1">
      <c r="A377" s="109"/>
      <c r="B377" s="170" t="s">
        <v>90</v>
      </c>
      <c r="C377" s="167"/>
      <c r="D377" s="168"/>
      <c r="E377" s="169"/>
      <c r="F377" s="169"/>
      <c r="G377" s="169"/>
      <c r="H377" s="203"/>
      <c r="I377" s="128">
        <f t="shared" si="29"/>
        <v>0</v>
      </c>
      <c r="J377" s="128">
        <f t="shared" si="30"/>
        <v>0</v>
      </c>
      <c r="K377" s="128">
        <f t="shared" si="31"/>
        <v>0</v>
      </c>
    </row>
    <row r="378" spans="1:11" s="83" customFormat="1" ht="30">
      <c r="A378" s="109"/>
      <c r="B378" s="170" t="s">
        <v>209</v>
      </c>
      <c r="C378" s="167"/>
      <c r="D378" s="168"/>
      <c r="E378" s="169"/>
      <c r="F378" s="169"/>
      <c r="G378" s="169"/>
      <c r="H378" s="203"/>
      <c r="I378" s="128">
        <f t="shared" si="29"/>
        <v>0</v>
      </c>
      <c r="J378" s="128">
        <f t="shared" si="30"/>
        <v>0</v>
      </c>
      <c r="K378" s="128">
        <f t="shared" si="31"/>
        <v>0</v>
      </c>
    </row>
    <row r="379" spans="1:11" s="83" customFormat="1" ht="30">
      <c r="A379" s="123"/>
      <c r="B379" s="171" t="s">
        <v>91</v>
      </c>
      <c r="C379" s="172"/>
      <c r="D379" s="173"/>
      <c r="E379" s="174"/>
      <c r="F379" s="174"/>
      <c r="G379" s="174"/>
      <c r="H379" s="213"/>
      <c r="I379" s="128">
        <f t="shared" si="29"/>
        <v>0</v>
      </c>
      <c r="J379" s="128">
        <f t="shared" si="30"/>
        <v>0</v>
      </c>
      <c r="K379" s="128">
        <f t="shared" si="31"/>
        <v>0</v>
      </c>
    </row>
    <row r="380" spans="1:11" s="83" customFormat="1" ht="75">
      <c r="A380" s="109">
        <f>A365+1</f>
        <v>601</v>
      </c>
      <c r="B380" s="175" t="s">
        <v>93</v>
      </c>
      <c r="C380" s="111"/>
      <c r="D380" s="126" t="s">
        <v>34</v>
      </c>
      <c r="E380" s="126">
        <v>1</v>
      </c>
      <c r="F380" s="113"/>
      <c r="G380" s="113"/>
      <c r="H380" s="203"/>
      <c r="I380" s="128">
        <f t="shared" si="29"/>
        <v>0</v>
      </c>
      <c r="J380" s="128">
        <f t="shared" si="30"/>
        <v>0</v>
      </c>
      <c r="K380" s="128">
        <f t="shared" si="31"/>
        <v>0</v>
      </c>
    </row>
    <row r="381" spans="1:11" s="83" customFormat="1" ht="30">
      <c r="A381" s="134">
        <f>A380+1</f>
        <v>602</v>
      </c>
      <c r="B381" s="171" t="s">
        <v>94</v>
      </c>
      <c r="C381" s="136"/>
      <c r="D381" s="126" t="s">
        <v>34</v>
      </c>
      <c r="E381" s="126">
        <v>1</v>
      </c>
      <c r="F381" s="139"/>
      <c r="G381" s="139"/>
      <c r="H381" s="205"/>
      <c r="I381" s="128">
        <f t="shared" si="29"/>
        <v>0</v>
      </c>
      <c r="J381" s="128">
        <f t="shared" si="30"/>
        <v>0</v>
      </c>
      <c r="K381" s="128">
        <f t="shared" si="31"/>
        <v>0</v>
      </c>
    </row>
    <row r="382" spans="1:11" s="83" customFormat="1" ht="90">
      <c r="A382" s="109">
        <f>A381+1</f>
        <v>603</v>
      </c>
      <c r="B382" s="166" t="s">
        <v>128</v>
      </c>
      <c r="C382" s="111"/>
      <c r="D382" s="112"/>
      <c r="E382" s="113"/>
      <c r="F382" s="113"/>
      <c r="G382" s="113"/>
      <c r="H382" s="203"/>
      <c r="I382" s="128">
        <f t="shared" si="29"/>
        <v>0</v>
      </c>
      <c r="J382" s="128">
        <f t="shared" si="30"/>
        <v>0</v>
      </c>
      <c r="K382" s="128">
        <f t="shared" si="31"/>
        <v>0</v>
      </c>
    </row>
    <row r="383" spans="1:11" s="83" customFormat="1">
      <c r="A383" s="109"/>
      <c r="B383" s="166" t="s">
        <v>109</v>
      </c>
      <c r="C383" s="111"/>
      <c r="D383" s="112"/>
      <c r="E383" s="113"/>
      <c r="F383" s="113"/>
      <c r="G383" s="113"/>
      <c r="H383" s="203"/>
      <c r="I383" s="128">
        <f t="shared" si="29"/>
        <v>0</v>
      </c>
      <c r="J383" s="128">
        <f t="shared" si="30"/>
        <v>0</v>
      </c>
      <c r="K383" s="128">
        <f t="shared" si="31"/>
        <v>0</v>
      </c>
    </row>
    <row r="384" spans="1:11" s="83" customFormat="1">
      <c r="A384" s="109"/>
      <c r="B384" s="166" t="s">
        <v>129</v>
      </c>
      <c r="C384" s="111"/>
      <c r="D384" s="112"/>
      <c r="E384" s="113"/>
      <c r="F384" s="113"/>
      <c r="G384" s="113"/>
      <c r="H384" s="203"/>
      <c r="I384" s="128">
        <f t="shared" si="29"/>
        <v>0</v>
      </c>
      <c r="J384" s="128">
        <f t="shared" si="30"/>
        <v>0</v>
      </c>
      <c r="K384" s="128">
        <f t="shared" si="31"/>
        <v>0</v>
      </c>
    </row>
    <row r="385" spans="1:11" s="83" customFormat="1" ht="30">
      <c r="A385" s="109"/>
      <c r="B385" s="166" t="s">
        <v>130</v>
      </c>
      <c r="C385" s="111"/>
      <c r="D385" s="112"/>
      <c r="E385" s="113"/>
      <c r="F385" s="113"/>
      <c r="G385" s="113"/>
      <c r="H385" s="203"/>
      <c r="I385" s="128">
        <f t="shared" si="29"/>
        <v>0</v>
      </c>
      <c r="J385" s="128">
        <f t="shared" si="30"/>
        <v>0</v>
      </c>
      <c r="K385" s="128">
        <f t="shared" si="31"/>
        <v>0</v>
      </c>
    </row>
    <row r="386" spans="1:11" s="83" customFormat="1" ht="135">
      <c r="A386" s="109"/>
      <c r="B386" s="166" t="s">
        <v>99</v>
      </c>
      <c r="C386" s="111"/>
      <c r="D386" s="112"/>
      <c r="E386" s="113"/>
      <c r="F386" s="113"/>
      <c r="G386" s="113"/>
      <c r="H386" s="203"/>
      <c r="I386" s="128">
        <f t="shared" si="29"/>
        <v>0</v>
      </c>
      <c r="J386" s="128">
        <f t="shared" si="30"/>
        <v>0</v>
      </c>
      <c r="K386" s="128">
        <f t="shared" si="31"/>
        <v>0</v>
      </c>
    </row>
    <row r="387" spans="1:11" s="83" customFormat="1" ht="165">
      <c r="A387" s="109"/>
      <c r="B387" s="166" t="s">
        <v>100</v>
      </c>
      <c r="C387" s="111"/>
      <c r="D387" s="112"/>
      <c r="E387" s="113"/>
      <c r="F387" s="113"/>
      <c r="G387" s="113"/>
      <c r="H387" s="203"/>
      <c r="I387" s="128">
        <f t="shared" si="29"/>
        <v>0</v>
      </c>
      <c r="J387" s="128">
        <f t="shared" si="30"/>
        <v>0</v>
      </c>
      <c r="K387" s="128">
        <f t="shared" si="31"/>
        <v>0</v>
      </c>
    </row>
    <row r="388" spans="1:11" s="83" customFormat="1" ht="75">
      <c r="A388" s="109"/>
      <c r="B388" s="166" t="s">
        <v>104</v>
      </c>
      <c r="C388" s="111"/>
      <c r="D388" s="112"/>
      <c r="E388" s="113"/>
      <c r="F388" s="113"/>
      <c r="G388" s="113"/>
      <c r="H388" s="203"/>
      <c r="I388" s="128">
        <f t="shared" si="29"/>
        <v>0</v>
      </c>
      <c r="J388" s="128">
        <f t="shared" si="30"/>
        <v>0</v>
      </c>
      <c r="K388" s="128">
        <f t="shared" si="31"/>
        <v>0</v>
      </c>
    </row>
    <row r="389" spans="1:11" s="83" customFormat="1">
      <c r="A389" s="109"/>
      <c r="B389" s="166" t="s">
        <v>131</v>
      </c>
      <c r="C389" s="111"/>
      <c r="D389" s="112"/>
      <c r="E389" s="113"/>
      <c r="F389" s="113"/>
      <c r="G389" s="113"/>
      <c r="H389" s="203"/>
      <c r="I389" s="128">
        <f t="shared" si="29"/>
        <v>0</v>
      </c>
      <c r="J389" s="128">
        <f t="shared" si="30"/>
        <v>0</v>
      </c>
      <c r="K389" s="128">
        <f t="shared" si="31"/>
        <v>0</v>
      </c>
    </row>
    <row r="390" spans="1:11" s="83" customFormat="1" ht="30">
      <c r="A390" s="109"/>
      <c r="B390" s="166" t="s">
        <v>132</v>
      </c>
      <c r="C390" s="111"/>
      <c r="D390" s="112"/>
      <c r="E390" s="113"/>
      <c r="F390" s="113"/>
      <c r="G390" s="113"/>
      <c r="H390" s="203"/>
      <c r="I390" s="128">
        <f t="shared" si="29"/>
        <v>0</v>
      </c>
      <c r="J390" s="128">
        <f t="shared" si="30"/>
        <v>0</v>
      </c>
      <c r="K390" s="128">
        <f t="shared" si="31"/>
        <v>0</v>
      </c>
    </row>
    <row r="391" spans="1:11" s="83" customFormat="1" ht="30">
      <c r="A391" s="109"/>
      <c r="B391" s="166" t="s">
        <v>133</v>
      </c>
      <c r="C391" s="111"/>
      <c r="D391" s="112"/>
      <c r="E391" s="113"/>
      <c r="F391" s="113"/>
      <c r="G391" s="113"/>
      <c r="H391" s="203"/>
      <c r="I391" s="128">
        <f t="shared" si="29"/>
        <v>0</v>
      </c>
      <c r="J391" s="128">
        <f t="shared" si="30"/>
        <v>0</v>
      </c>
      <c r="K391" s="128">
        <f t="shared" si="31"/>
        <v>0</v>
      </c>
    </row>
    <row r="392" spans="1:11" s="83" customFormat="1" ht="30">
      <c r="A392" s="123"/>
      <c r="B392" s="132" t="s">
        <v>124</v>
      </c>
      <c r="C392" s="111"/>
      <c r="D392" s="126" t="s">
        <v>34</v>
      </c>
      <c r="E392" s="126">
        <v>1</v>
      </c>
      <c r="F392" s="127"/>
      <c r="G392" s="127"/>
      <c r="H392" s="204"/>
      <c r="I392" s="128">
        <f t="shared" si="29"/>
        <v>0</v>
      </c>
      <c r="J392" s="128">
        <f t="shared" si="30"/>
        <v>0</v>
      </c>
      <c r="K392" s="128">
        <f t="shared" si="31"/>
        <v>0</v>
      </c>
    </row>
    <row r="393" spans="1:11" s="83" customFormat="1" ht="90">
      <c r="A393" s="109">
        <f>A382+1</f>
        <v>604</v>
      </c>
      <c r="B393" s="166" t="s">
        <v>134</v>
      </c>
      <c r="C393" s="111"/>
      <c r="D393" s="112"/>
      <c r="E393" s="113"/>
      <c r="F393" s="113"/>
      <c r="G393" s="113"/>
      <c r="H393" s="203"/>
      <c r="I393" s="128">
        <f t="shared" si="29"/>
        <v>0</v>
      </c>
      <c r="J393" s="128">
        <f t="shared" si="30"/>
        <v>0</v>
      </c>
      <c r="K393" s="128">
        <f t="shared" si="31"/>
        <v>0</v>
      </c>
    </row>
    <row r="394" spans="1:11" s="83" customFormat="1">
      <c r="A394" s="109"/>
      <c r="B394" s="166" t="s">
        <v>109</v>
      </c>
      <c r="C394" s="111"/>
      <c r="D394" s="112"/>
      <c r="E394" s="113"/>
      <c r="F394" s="113"/>
      <c r="G394" s="113"/>
      <c r="H394" s="203"/>
      <c r="I394" s="128">
        <f t="shared" si="29"/>
        <v>0</v>
      </c>
      <c r="J394" s="128">
        <f t="shared" si="30"/>
        <v>0</v>
      </c>
      <c r="K394" s="128">
        <f t="shared" si="31"/>
        <v>0</v>
      </c>
    </row>
    <row r="395" spans="1:11" s="83" customFormat="1">
      <c r="A395" s="109"/>
      <c r="B395" s="166" t="s">
        <v>135</v>
      </c>
      <c r="C395" s="111"/>
      <c r="D395" s="112"/>
      <c r="E395" s="113"/>
      <c r="F395" s="113"/>
      <c r="G395" s="113"/>
      <c r="H395" s="203"/>
      <c r="I395" s="128">
        <f t="shared" si="29"/>
        <v>0</v>
      </c>
      <c r="J395" s="128">
        <f t="shared" si="30"/>
        <v>0</v>
      </c>
      <c r="K395" s="128">
        <f t="shared" si="31"/>
        <v>0</v>
      </c>
    </row>
    <row r="396" spans="1:11" s="83" customFormat="1" ht="30">
      <c r="A396" s="109"/>
      <c r="B396" s="166" t="s">
        <v>136</v>
      </c>
      <c r="C396" s="111"/>
      <c r="D396" s="112"/>
      <c r="E396" s="113"/>
      <c r="F396" s="113"/>
      <c r="G396" s="113"/>
      <c r="H396" s="203"/>
      <c r="I396" s="128">
        <f t="shared" si="29"/>
        <v>0</v>
      </c>
      <c r="J396" s="128">
        <f t="shared" si="30"/>
        <v>0</v>
      </c>
      <c r="K396" s="128">
        <f t="shared" si="31"/>
        <v>0</v>
      </c>
    </row>
    <row r="397" spans="1:11" s="83" customFormat="1" ht="30">
      <c r="A397" s="109"/>
      <c r="B397" s="166" t="s">
        <v>112</v>
      </c>
      <c r="C397" s="111"/>
      <c r="D397" s="112"/>
      <c r="E397" s="113"/>
      <c r="F397" s="113"/>
      <c r="G397" s="113"/>
      <c r="H397" s="203"/>
      <c r="I397" s="128">
        <f t="shared" si="29"/>
        <v>0</v>
      </c>
      <c r="J397" s="128">
        <f t="shared" si="30"/>
        <v>0</v>
      </c>
      <c r="K397" s="128">
        <f t="shared" si="31"/>
        <v>0</v>
      </c>
    </row>
    <row r="398" spans="1:11" s="83" customFormat="1" ht="75">
      <c r="A398" s="109"/>
      <c r="B398" s="166" t="s">
        <v>113</v>
      </c>
      <c r="C398" s="111"/>
      <c r="D398" s="112"/>
      <c r="E398" s="113"/>
      <c r="F398" s="113"/>
      <c r="G398" s="113"/>
      <c r="H398" s="203"/>
      <c r="I398" s="128">
        <f t="shared" si="29"/>
        <v>0</v>
      </c>
      <c r="J398" s="128">
        <f t="shared" si="30"/>
        <v>0</v>
      </c>
      <c r="K398" s="128">
        <f t="shared" si="31"/>
        <v>0</v>
      </c>
    </row>
    <row r="399" spans="1:11" s="83" customFormat="1" ht="45">
      <c r="A399" s="109"/>
      <c r="B399" s="166" t="s">
        <v>114</v>
      </c>
      <c r="C399" s="111"/>
      <c r="D399" s="112"/>
      <c r="E399" s="113"/>
      <c r="F399" s="113"/>
      <c r="G399" s="113"/>
      <c r="H399" s="203"/>
      <c r="I399" s="128">
        <f t="shared" si="29"/>
        <v>0</v>
      </c>
      <c r="J399" s="128">
        <f t="shared" si="30"/>
        <v>0</v>
      </c>
      <c r="K399" s="128">
        <f t="shared" si="31"/>
        <v>0</v>
      </c>
    </row>
    <row r="400" spans="1:11" s="83" customFormat="1" ht="30">
      <c r="A400" s="109"/>
      <c r="B400" s="166" t="s">
        <v>115</v>
      </c>
      <c r="C400" s="111"/>
      <c r="D400" s="112"/>
      <c r="E400" s="113"/>
      <c r="F400" s="113"/>
      <c r="G400" s="113"/>
      <c r="H400" s="203"/>
      <c r="I400" s="128">
        <f t="shared" si="29"/>
        <v>0</v>
      </c>
      <c r="J400" s="128">
        <f t="shared" si="30"/>
        <v>0</v>
      </c>
      <c r="K400" s="128">
        <f t="shared" si="31"/>
        <v>0</v>
      </c>
    </row>
    <row r="401" spans="1:11" s="83" customFormat="1" ht="30">
      <c r="A401" s="109"/>
      <c r="B401" s="166" t="s">
        <v>116</v>
      </c>
      <c r="C401" s="111"/>
      <c r="D401" s="112"/>
      <c r="E401" s="113"/>
      <c r="F401" s="113"/>
      <c r="G401" s="113"/>
      <c r="H401" s="203"/>
      <c r="I401" s="128">
        <f t="shared" si="29"/>
        <v>0</v>
      </c>
      <c r="J401" s="128">
        <f t="shared" si="30"/>
        <v>0</v>
      </c>
      <c r="K401" s="128">
        <f t="shared" si="31"/>
        <v>0</v>
      </c>
    </row>
    <row r="402" spans="1:11" s="83" customFormat="1" ht="30">
      <c r="A402" s="109"/>
      <c r="B402" s="166" t="s">
        <v>117</v>
      </c>
      <c r="C402" s="111"/>
      <c r="D402" s="112"/>
      <c r="E402" s="113"/>
      <c r="F402" s="113"/>
      <c r="G402" s="113"/>
      <c r="H402" s="203"/>
      <c r="I402" s="128">
        <f t="shared" si="29"/>
        <v>0</v>
      </c>
      <c r="J402" s="128">
        <f t="shared" si="30"/>
        <v>0</v>
      </c>
      <c r="K402" s="128">
        <f t="shared" si="31"/>
        <v>0</v>
      </c>
    </row>
    <row r="403" spans="1:11" s="83" customFormat="1" ht="45">
      <c r="A403" s="109"/>
      <c r="B403" s="166" t="s">
        <v>118</v>
      </c>
      <c r="C403" s="111"/>
      <c r="D403" s="112"/>
      <c r="E403" s="113"/>
      <c r="F403" s="113"/>
      <c r="G403" s="113"/>
      <c r="H403" s="203"/>
      <c r="I403" s="128">
        <f t="shared" si="29"/>
        <v>0</v>
      </c>
      <c r="J403" s="128">
        <f t="shared" si="30"/>
        <v>0</v>
      </c>
      <c r="K403" s="128">
        <f t="shared" si="31"/>
        <v>0</v>
      </c>
    </row>
    <row r="404" spans="1:11" s="83" customFormat="1" ht="60">
      <c r="A404" s="109"/>
      <c r="B404" s="166" t="s">
        <v>119</v>
      </c>
      <c r="C404" s="111"/>
      <c r="D404" s="112"/>
      <c r="E404" s="113"/>
      <c r="F404" s="113"/>
      <c r="G404" s="113"/>
      <c r="H404" s="203"/>
      <c r="I404" s="128">
        <f t="shared" si="29"/>
        <v>0</v>
      </c>
      <c r="J404" s="128">
        <f t="shared" si="30"/>
        <v>0</v>
      </c>
      <c r="K404" s="128">
        <f t="shared" si="31"/>
        <v>0</v>
      </c>
    </row>
    <row r="405" spans="1:11" s="83" customFormat="1">
      <c r="A405" s="109"/>
      <c r="B405" s="166" t="s">
        <v>101</v>
      </c>
      <c r="C405" s="111"/>
      <c r="D405" s="112"/>
      <c r="E405" s="113"/>
      <c r="F405" s="113"/>
      <c r="G405" s="113"/>
      <c r="H405" s="203"/>
      <c r="I405" s="128">
        <f t="shared" si="29"/>
        <v>0</v>
      </c>
      <c r="J405" s="128">
        <f t="shared" si="30"/>
        <v>0</v>
      </c>
      <c r="K405" s="128">
        <f t="shared" si="31"/>
        <v>0</v>
      </c>
    </row>
    <row r="406" spans="1:11" s="83" customFormat="1" ht="30">
      <c r="A406" s="109"/>
      <c r="B406" s="166" t="s">
        <v>120</v>
      </c>
      <c r="C406" s="111"/>
      <c r="D406" s="112"/>
      <c r="E406" s="113"/>
      <c r="F406" s="113"/>
      <c r="G406" s="113"/>
      <c r="H406" s="203"/>
      <c r="I406" s="128">
        <f t="shared" si="29"/>
        <v>0</v>
      </c>
      <c r="J406" s="128">
        <f t="shared" si="30"/>
        <v>0</v>
      </c>
      <c r="K406" s="128">
        <f t="shared" si="31"/>
        <v>0</v>
      </c>
    </row>
    <row r="407" spans="1:11" s="83" customFormat="1" ht="45">
      <c r="A407" s="109"/>
      <c r="B407" s="166" t="s">
        <v>121</v>
      </c>
      <c r="C407" s="111"/>
      <c r="D407" s="112"/>
      <c r="E407" s="113"/>
      <c r="F407" s="113"/>
      <c r="G407" s="113"/>
      <c r="H407" s="203"/>
      <c r="I407" s="128">
        <f t="shared" si="29"/>
        <v>0</v>
      </c>
      <c r="J407" s="128">
        <f t="shared" si="30"/>
        <v>0</v>
      </c>
      <c r="K407" s="128">
        <f t="shared" si="31"/>
        <v>0</v>
      </c>
    </row>
    <row r="408" spans="1:11" s="83" customFormat="1" ht="30">
      <c r="A408" s="109"/>
      <c r="B408" s="166" t="s">
        <v>137</v>
      </c>
      <c r="C408" s="111"/>
      <c r="D408" s="112"/>
      <c r="E408" s="113"/>
      <c r="F408" s="113"/>
      <c r="G408" s="113"/>
      <c r="H408" s="203"/>
      <c r="I408" s="128">
        <f t="shared" si="29"/>
        <v>0</v>
      </c>
      <c r="J408" s="128">
        <f t="shared" si="30"/>
        <v>0</v>
      </c>
      <c r="K408" s="128">
        <f t="shared" si="31"/>
        <v>0</v>
      </c>
    </row>
    <row r="409" spans="1:11" s="83" customFormat="1" ht="30">
      <c r="A409" s="109"/>
      <c r="B409" s="166" t="s">
        <v>138</v>
      </c>
      <c r="C409" s="111"/>
      <c r="D409" s="112"/>
      <c r="E409" s="113"/>
      <c r="F409" s="113"/>
      <c r="G409" s="113"/>
      <c r="H409" s="203"/>
      <c r="I409" s="128">
        <f t="shared" si="29"/>
        <v>0</v>
      </c>
      <c r="J409" s="128">
        <f t="shared" si="30"/>
        <v>0</v>
      </c>
      <c r="K409" s="128">
        <f t="shared" si="31"/>
        <v>0</v>
      </c>
    </row>
    <row r="410" spans="1:11" s="83" customFormat="1" ht="30">
      <c r="A410" s="123"/>
      <c r="B410" s="175" t="s">
        <v>124</v>
      </c>
      <c r="C410" s="111"/>
      <c r="D410" s="126" t="s">
        <v>34</v>
      </c>
      <c r="E410" s="126">
        <v>6</v>
      </c>
      <c r="F410" s="127"/>
      <c r="G410" s="127"/>
      <c r="H410" s="204"/>
      <c r="I410" s="128">
        <f t="shared" si="29"/>
        <v>0</v>
      </c>
      <c r="J410" s="128">
        <f t="shared" si="30"/>
        <v>0</v>
      </c>
      <c r="K410" s="128">
        <f t="shared" si="31"/>
        <v>0</v>
      </c>
    </row>
    <row r="411" spans="1:11" s="83" customFormat="1" ht="90">
      <c r="A411" s="109">
        <f>A393+1</f>
        <v>605</v>
      </c>
      <c r="B411" s="166" t="s">
        <v>145</v>
      </c>
      <c r="C411" s="111"/>
      <c r="D411" s="112"/>
      <c r="E411" s="113"/>
      <c r="F411" s="113"/>
      <c r="G411" s="113"/>
      <c r="H411" s="203"/>
      <c r="I411" s="128">
        <f t="shared" si="29"/>
        <v>0</v>
      </c>
      <c r="J411" s="128">
        <f t="shared" si="30"/>
        <v>0</v>
      </c>
      <c r="K411" s="128">
        <f t="shared" si="31"/>
        <v>0</v>
      </c>
    </row>
    <row r="412" spans="1:11" s="83" customFormat="1">
      <c r="A412" s="109"/>
      <c r="B412" s="166" t="s">
        <v>109</v>
      </c>
      <c r="C412" s="111"/>
      <c r="D412" s="112"/>
      <c r="E412" s="113"/>
      <c r="F412" s="113"/>
      <c r="G412" s="113"/>
      <c r="H412" s="203"/>
      <c r="I412" s="128">
        <f t="shared" si="29"/>
        <v>0</v>
      </c>
      <c r="J412" s="128">
        <f t="shared" si="30"/>
        <v>0</v>
      </c>
      <c r="K412" s="128">
        <f t="shared" si="31"/>
        <v>0</v>
      </c>
    </row>
    <row r="413" spans="1:11" s="83" customFormat="1">
      <c r="A413" s="109"/>
      <c r="B413" s="166" t="s">
        <v>146</v>
      </c>
      <c r="C413" s="111"/>
      <c r="D413" s="112"/>
      <c r="E413" s="113"/>
      <c r="F413" s="113"/>
      <c r="G413" s="113"/>
      <c r="H413" s="203"/>
      <c r="I413" s="128">
        <f t="shared" si="29"/>
        <v>0</v>
      </c>
      <c r="J413" s="128">
        <f t="shared" si="30"/>
        <v>0</v>
      </c>
      <c r="K413" s="128">
        <f t="shared" si="31"/>
        <v>0</v>
      </c>
    </row>
    <row r="414" spans="1:11" s="83" customFormat="1" ht="30">
      <c r="A414" s="109"/>
      <c r="B414" s="166" t="s">
        <v>136</v>
      </c>
      <c r="C414" s="111"/>
      <c r="D414" s="112"/>
      <c r="E414" s="113"/>
      <c r="F414" s="113"/>
      <c r="G414" s="113"/>
      <c r="H414" s="203"/>
      <c r="I414" s="128">
        <f t="shared" si="29"/>
        <v>0</v>
      </c>
      <c r="J414" s="128">
        <f t="shared" si="30"/>
        <v>0</v>
      </c>
      <c r="K414" s="128">
        <f t="shared" si="31"/>
        <v>0</v>
      </c>
    </row>
    <row r="415" spans="1:11" s="83" customFormat="1" ht="30">
      <c r="A415" s="109"/>
      <c r="B415" s="166" t="s">
        <v>112</v>
      </c>
      <c r="C415" s="111"/>
      <c r="D415" s="112"/>
      <c r="E415" s="113"/>
      <c r="F415" s="113"/>
      <c r="G415" s="113"/>
      <c r="H415" s="203"/>
      <c r="I415" s="128">
        <f t="shared" si="29"/>
        <v>0</v>
      </c>
      <c r="J415" s="128">
        <f t="shared" si="30"/>
        <v>0</v>
      </c>
      <c r="K415" s="128">
        <f t="shared" si="31"/>
        <v>0</v>
      </c>
    </row>
    <row r="416" spans="1:11" s="83" customFormat="1" ht="75">
      <c r="A416" s="109"/>
      <c r="B416" s="166" t="s">
        <v>113</v>
      </c>
      <c r="C416" s="111"/>
      <c r="D416" s="112"/>
      <c r="E416" s="113"/>
      <c r="F416" s="113"/>
      <c r="G416" s="113"/>
      <c r="H416" s="203"/>
      <c r="I416" s="128">
        <f t="shared" si="29"/>
        <v>0</v>
      </c>
      <c r="J416" s="128">
        <f t="shared" si="30"/>
        <v>0</v>
      </c>
      <c r="K416" s="128">
        <f t="shared" si="31"/>
        <v>0</v>
      </c>
    </row>
    <row r="417" spans="1:11" s="83" customFormat="1" ht="45">
      <c r="A417" s="109"/>
      <c r="B417" s="166" t="s">
        <v>114</v>
      </c>
      <c r="C417" s="111"/>
      <c r="D417" s="112"/>
      <c r="E417" s="113"/>
      <c r="F417" s="113"/>
      <c r="G417" s="113"/>
      <c r="H417" s="203"/>
      <c r="I417" s="128">
        <f t="shared" si="29"/>
        <v>0</v>
      </c>
      <c r="J417" s="128">
        <f t="shared" si="30"/>
        <v>0</v>
      </c>
      <c r="K417" s="128">
        <f t="shared" si="31"/>
        <v>0</v>
      </c>
    </row>
    <row r="418" spans="1:11" s="83" customFormat="1" ht="30">
      <c r="A418" s="109"/>
      <c r="B418" s="166" t="s">
        <v>115</v>
      </c>
      <c r="C418" s="111"/>
      <c r="D418" s="112"/>
      <c r="E418" s="113"/>
      <c r="F418" s="113"/>
      <c r="G418" s="113"/>
      <c r="H418" s="203"/>
      <c r="I418" s="128">
        <f t="shared" si="29"/>
        <v>0</v>
      </c>
      <c r="J418" s="128">
        <f t="shared" si="30"/>
        <v>0</v>
      </c>
      <c r="K418" s="128">
        <f t="shared" si="31"/>
        <v>0</v>
      </c>
    </row>
    <row r="419" spans="1:11" s="83" customFormat="1" ht="30">
      <c r="A419" s="109"/>
      <c r="B419" s="166" t="s">
        <v>116</v>
      </c>
      <c r="C419" s="111"/>
      <c r="D419" s="112"/>
      <c r="E419" s="113"/>
      <c r="F419" s="113"/>
      <c r="G419" s="113"/>
      <c r="H419" s="203"/>
      <c r="I419" s="128">
        <f t="shared" si="29"/>
        <v>0</v>
      </c>
      <c r="J419" s="128">
        <f t="shared" si="30"/>
        <v>0</v>
      </c>
      <c r="K419" s="128">
        <f t="shared" si="31"/>
        <v>0</v>
      </c>
    </row>
    <row r="420" spans="1:11" s="83" customFormat="1" ht="30">
      <c r="A420" s="109"/>
      <c r="B420" s="166" t="s">
        <v>117</v>
      </c>
      <c r="C420" s="111"/>
      <c r="D420" s="112"/>
      <c r="E420" s="113"/>
      <c r="F420" s="113"/>
      <c r="G420" s="113"/>
      <c r="H420" s="203"/>
      <c r="I420" s="128">
        <f t="shared" si="29"/>
        <v>0</v>
      </c>
      <c r="J420" s="128">
        <f t="shared" si="30"/>
        <v>0</v>
      </c>
      <c r="K420" s="128">
        <f t="shared" si="31"/>
        <v>0</v>
      </c>
    </row>
    <row r="421" spans="1:11" s="83" customFormat="1" ht="45">
      <c r="A421" s="109"/>
      <c r="B421" s="166" t="s">
        <v>118</v>
      </c>
      <c r="C421" s="111"/>
      <c r="D421" s="112"/>
      <c r="E421" s="113"/>
      <c r="F421" s="113"/>
      <c r="G421" s="113"/>
      <c r="H421" s="203"/>
      <c r="I421" s="128">
        <f t="shared" si="29"/>
        <v>0</v>
      </c>
      <c r="J421" s="128">
        <f t="shared" si="30"/>
        <v>0</v>
      </c>
      <c r="K421" s="128">
        <f t="shared" si="31"/>
        <v>0</v>
      </c>
    </row>
    <row r="422" spans="1:11" s="83" customFormat="1" ht="60">
      <c r="A422" s="109"/>
      <c r="B422" s="166" t="s">
        <v>119</v>
      </c>
      <c r="C422" s="111"/>
      <c r="D422" s="112"/>
      <c r="E422" s="113"/>
      <c r="F422" s="113"/>
      <c r="G422" s="113"/>
      <c r="H422" s="203"/>
      <c r="I422" s="128">
        <f t="shared" si="29"/>
        <v>0</v>
      </c>
      <c r="J422" s="128">
        <f t="shared" si="30"/>
        <v>0</v>
      </c>
      <c r="K422" s="128">
        <f t="shared" si="31"/>
        <v>0</v>
      </c>
    </row>
    <row r="423" spans="1:11" s="83" customFormat="1">
      <c r="A423" s="109"/>
      <c r="B423" s="166" t="s">
        <v>101</v>
      </c>
      <c r="C423" s="111"/>
      <c r="D423" s="112"/>
      <c r="E423" s="113"/>
      <c r="F423" s="113"/>
      <c r="G423" s="113"/>
      <c r="H423" s="203"/>
      <c r="I423" s="128">
        <f t="shared" si="29"/>
        <v>0</v>
      </c>
      <c r="J423" s="128">
        <f t="shared" si="30"/>
        <v>0</v>
      </c>
      <c r="K423" s="128">
        <f t="shared" si="31"/>
        <v>0</v>
      </c>
    </row>
    <row r="424" spans="1:11" s="83" customFormat="1" ht="30">
      <c r="A424" s="109"/>
      <c r="B424" s="166" t="s">
        <v>120</v>
      </c>
      <c r="C424" s="111"/>
      <c r="D424" s="112"/>
      <c r="E424" s="113"/>
      <c r="F424" s="113"/>
      <c r="G424" s="113"/>
      <c r="H424" s="203"/>
      <c r="I424" s="128">
        <f t="shared" si="29"/>
        <v>0</v>
      </c>
      <c r="J424" s="128">
        <f t="shared" si="30"/>
        <v>0</v>
      </c>
      <c r="K424" s="128">
        <f t="shared" si="31"/>
        <v>0</v>
      </c>
    </row>
    <row r="425" spans="1:11" s="83" customFormat="1" ht="45">
      <c r="A425" s="109"/>
      <c r="B425" s="166" t="s">
        <v>121</v>
      </c>
      <c r="C425" s="111"/>
      <c r="D425" s="112"/>
      <c r="E425" s="113"/>
      <c r="F425" s="113"/>
      <c r="G425" s="113"/>
      <c r="H425" s="203"/>
      <c r="I425" s="128">
        <f t="shared" si="29"/>
        <v>0</v>
      </c>
      <c r="J425" s="128">
        <f t="shared" si="30"/>
        <v>0</v>
      </c>
      <c r="K425" s="128">
        <f t="shared" si="31"/>
        <v>0</v>
      </c>
    </row>
    <row r="426" spans="1:11" s="83" customFormat="1" ht="30">
      <c r="A426" s="109"/>
      <c r="B426" s="166" t="s">
        <v>143</v>
      </c>
      <c r="C426" s="111"/>
      <c r="D426" s="112"/>
      <c r="E426" s="113"/>
      <c r="F426" s="113"/>
      <c r="G426" s="113"/>
      <c r="H426" s="203"/>
      <c r="I426" s="128">
        <f t="shared" si="29"/>
        <v>0</v>
      </c>
      <c r="J426" s="128">
        <f t="shared" si="30"/>
        <v>0</v>
      </c>
      <c r="K426" s="128">
        <f t="shared" si="31"/>
        <v>0</v>
      </c>
    </row>
    <row r="427" spans="1:11" s="83" customFormat="1" ht="30">
      <c r="A427" s="109"/>
      <c r="B427" s="166" t="s">
        <v>144</v>
      </c>
      <c r="C427" s="111"/>
      <c r="D427" s="112"/>
      <c r="E427" s="113"/>
      <c r="F427" s="113"/>
      <c r="G427" s="113"/>
      <c r="H427" s="203"/>
      <c r="I427" s="128">
        <f t="shared" si="29"/>
        <v>0</v>
      </c>
      <c r="J427" s="128">
        <f t="shared" si="30"/>
        <v>0</v>
      </c>
      <c r="K427" s="128">
        <f t="shared" si="31"/>
        <v>0</v>
      </c>
    </row>
    <row r="428" spans="1:11" s="83" customFormat="1" ht="30">
      <c r="A428" s="123"/>
      <c r="B428" s="175" t="s">
        <v>124</v>
      </c>
      <c r="C428" s="111"/>
      <c r="D428" s="126" t="s">
        <v>34</v>
      </c>
      <c r="E428" s="126">
        <v>18</v>
      </c>
      <c r="F428" s="127"/>
      <c r="G428" s="127"/>
      <c r="H428" s="204"/>
      <c r="I428" s="128">
        <f t="shared" si="29"/>
        <v>0</v>
      </c>
      <c r="J428" s="128">
        <f t="shared" si="30"/>
        <v>0</v>
      </c>
      <c r="K428" s="128">
        <f t="shared" si="31"/>
        <v>0</v>
      </c>
    </row>
    <row r="429" spans="1:11" s="83" customFormat="1" ht="90">
      <c r="A429" s="109">
        <f>A411+1</f>
        <v>606</v>
      </c>
      <c r="B429" s="166" t="s">
        <v>147</v>
      </c>
      <c r="C429" s="111"/>
      <c r="D429" s="112"/>
      <c r="E429" s="113"/>
      <c r="F429" s="113"/>
      <c r="G429" s="113"/>
      <c r="H429" s="203"/>
      <c r="I429" s="128">
        <f t="shared" si="29"/>
        <v>0</v>
      </c>
      <c r="J429" s="128">
        <f t="shared" si="30"/>
        <v>0</v>
      </c>
      <c r="K429" s="128">
        <f t="shared" si="31"/>
        <v>0</v>
      </c>
    </row>
    <row r="430" spans="1:11" s="83" customFormat="1">
      <c r="A430" s="109"/>
      <c r="B430" s="166" t="s">
        <v>109</v>
      </c>
      <c r="C430" s="111"/>
      <c r="D430" s="112"/>
      <c r="E430" s="113"/>
      <c r="F430" s="113"/>
      <c r="G430" s="113"/>
      <c r="H430" s="203"/>
      <c r="I430" s="128">
        <f t="shared" si="29"/>
        <v>0</v>
      </c>
      <c r="J430" s="128">
        <f t="shared" si="30"/>
        <v>0</v>
      </c>
      <c r="K430" s="128">
        <f t="shared" si="31"/>
        <v>0</v>
      </c>
    </row>
    <row r="431" spans="1:11" s="83" customFormat="1">
      <c r="A431" s="109"/>
      <c r="B431" s="166" t="s">
        <v>148</v>
      </c>
      <c r="C431" s="111"/>
      <c r="D431" s="112"/>
      <c r="E431" s="113"/>
      <c r="F431" s="113"/>
      <c r="G431" s="113"/>
      <c r="H431" s="203"/>
      <c r="I431" s="128">
        <f t="shared" ref="I431:I447" si="32">H431*1.2</f>
        <v>0</v>
      </c>
      <c r="J431" s="128">
        <f t="shared" ref="J431:J447" si="33">E431*H431</f>
        <v>0</v>
      </c>
      <c r="K431" s="128">
        <f t="shared" ref="K431:K447" si="34">E431*I431</f>
        <v>0</v>
      </c>
    </row>
    <row r="432" spans="1:11" s="83" customFormat="1" ht="30">
      <c r="A432" s="109"/>
      <c r="B432" s="166" t="s">
        <v>136</v>
      </c>
      <c r="C432" s="111"/>
      <c r="D432" s="112"/>
      <c r="E432" s="113"/>
      <c r="F432" s="113"/>
      <c r="G432" s="113"/>
      <c r="H432" s="203"/>
      <c r="I432" s="128">
        <f t="shared" si="32"/>
        <v>0</v>
      </c>
      <c r="J432" s="128">
        <f t="shared" si="33"/>
        <v>0</v>
      </c>
      <c r="K432" s="128">
        <f t="shared" si="34"/>
        <v>0</v>
      </c>
    </row>
    <row r="433" spans="1:11" s="83" customFormat="1" ht="30">
      <c r="A433" s="109"/>
      <c r="B433" s="166" t="s">
        <v>112</v>
      </c>
      <c r="C433" s="111"/>
      <c r="D433" s="112"/>
      <c r="E433" s="113"/>
      <c r="F433" s="113"/>
      <c r="G433" s="113"/>
      <c r="H433" s="203"/>
      <c r="I433" s="128">
        <f t="shared" si="32"/>
        <v>0</v>
      </c>
      <c r="J433" s="128">
        <f t="shared" si="33"/>
        <v>0</v>
      </c>
      <c r="K433" s="128">
        <f t="shared" si="34"/>
        <v>0</v>
      </c>
    </row>
    <row r="434" spans="1:11" s="83" customFormat="1" ht="75">
      <c r="A434" s="109"/>
      <c r="B434" s="166" t="s">
        <v>113</v>
      </c>
      <c r="C434" s="111"/>
      <c r="D434" s="112"/>
      <c r="E434" s="113"/>
      <c r="F434" s="113"/>
      <c r="G434" s="113"/>
      <c r="H434" s="203"/>
      <c r="I434" s="128">
        <f t="shared" si="32"/>
        <v>0</v>
      </c>
      <c r="J434" s="128">
        <f t="shared" si="33"/>
        <v>0</v>
      </c>
      <c r="K434" s="128">
        <f t="shared" si="34"/>
        <v>0</v>
      </c>
    </row>
    <row r="435" spans="1:11" s="83" customFormat="1" ht="45">
      <c r="A435" s="109"/>
      <c r="B435" s="166" t="s">
        <v>114</v>
      </c>
      <c r="C435" s="111"/>
      <c r="D435" s="112"/>
      <c r="E435" s="113"/>
      <c r="F435" s="113"/>
      <c r="G435" s="113"/>
      <c r="H435" s="203"/>
      <c r="I435" s="128">
        <f t="shared" si="32"/>
        <v>0</v>
      </c>
      <c r="J435" s="128">
        <f t="shared" si="33"/>
        <v>0</v>
      </c>
      <c r="K435" s="128">
        <f t="shared" si="34"/>
        <v>0</v>
      </c>
    </row>
    <row r="436" spans="1:11" s="83" customFormat="1" ht="30">
      <c r="A436" s="109"/>
      <c r="B436" s="166" t="s">
        <v>115</v>
      </c>
      <c r="C436" s="111"/>
      <c r="D436" s="112"/>
      <c r="E436" s="113"/>
      <c r="F436" s="113"/>
      <c r="G436" s="113"/>
      <c r="H436" s="203"/>
      <c r="I436" s="128">
        <f t="shared" si="32"/>
        <v>0</v>
      </c>
      <c r="J436" s="128">
        <f t="shared" si="33"/>
        <v>0</v>
      </c>
      <c r="K436" s="128">
        <f t="shared" si="34"/>
        <v>0</v>
      </c>
    </row>
    <row r="437" spans="1:11" s="83" customFormat="1" ht="30">
      <c r="A437" s="109"/>
      <c r="B437" s="166" t="s">
        <v>116</v>
      </c>
      <c r="C437" s="111"/>
      <c r="D437" s="112"/>
      <c r="E437" s="113"/>
      <c r="F437" s="113"/>
      <c r="G437" s="113"/>
      <c r="H437" s="203"/>
      <c r="I437" s="128">
        <f t="shared" si="32"/>
        <v>0</v>
      </c>
      <c r="J437" s="128">
        <f t="shared" si="33"/>
        <v>0</v>
      </c>
      <c r="K437" s="128">
        <f t="shared" si="34"/>
        <v>0</v>
      </c>
    </row>
    <row r="438" spans="1:11" s="83" customFormat="1" ht="30">
      <c r="A438" s="109"/>
      <c r="B438" s="166" t="s">
        <v>117</v>
      </c>
      <c r="C438" s="111"/>
      <c r="D438" s="112"/>
      <c r="E438" s="113"/>
      <c r="F438" s="113"/>
      <c r="G438" s="113"/>
      <c r="H438" s="203"/>
      <c r="I438" s="128">
        <f t="shared" si="32"/>
        <v>0</v>
      </c>
      <c r="J438" s="128">
        <f t="shared" si="33"/>
        <v>0</v>
      </c>
      <c r="K438" s="128">
        <f t="shared" si="34"/>
        <v>0</v>
      </c>
    </row>
    <row r="439" spans="1:11" s="83" customFormat="1" ht="45">
      <c r="A439" s="109"/>
      <c r="B439" s="166" t="s">
        <v>118</v>
      </c>
      <c r="C439" s="111"/>
      <c r="D439" s="112"/>
      <c r="E439" s="113"/>
      <c r="F439" s="113"/>
      <c r="G439" s="113"/>
      <c r="H439" s="203"/>
      <c r="I439" s="128">
        <f t="shared" si="32"/>
        <v>0</v>
      </c>
      <c r="J439" s="128">
        <f t="shared" si="33"/>
        <v>0</v>
      </c>
      <c r="K439" s="128">
        <f t="shared" si="34"/>
        <v>0</v>
      </c>
    </row>
    <row r="440" spans="1:11" s="83" customFormat="1" ht="60">
      <c r="A440" s="109"/>
      <c r="B440" s="166" t="s">
        <v>119</v>
      </c>
      <c r="C440" s="111"/>
      <c r="D440" s="112"/>
      <c r="E440" s="113"/>
      <c r="F440" s="113"/>
      <c r="G440" s="113"/>
      <c r="H440" s="203"/>
      <c r="I440" s="128">
        <f t="shared" si="32"/>
        <v>0</v>
      </c>
      <c r="J440" s="128">
        <f t="shared" si="33"/>
        <v>0</v>
      </c>
      <c r="K440" s="128">
        <f t="shared" si="34"/>
        <v>0</v>
      </c>
    </row>
    <row r="441" spans="1:11" s="83" customFormat="1">
      <c r="A441" s="109"/>
      <c r="B441" s="166" t="s">
        <v>101</v>
      </c>
      <c r="C441" s="111"/>
      <c r="D441" s="112"/>
      <c r="E441" s="113"/>
      <c r="F441" s="113"/>
      <c r="G441" s="113"/>
      <c r="H441" s="203"/>
      <c r="I441" s="128">
        <f t="shared" si="32"/>
        <v>0</v>
      </c>
      <c r="J441" s="128">
        <f t="shared" si="33"/>
        <v>0</v>
      </c>
      <c r="K441" s="128">
        <f t="shared" si="34"/>
        <v>0</v>
      </c>
    </row>
    <row r="442" spans="1:11" s="83" customFormat="1" ht="30">
      <c r="A442" s="109"/>
      <c r="B442" s="166" t="s">
        <v>120</v>
      </c>
      <c r="C442" s="111"/>
      <c r="D442" s="112"/>
      <c r="E442" s="113"/>
      <c r="F442" s="113"/>
      <c r="G442" s="113"/>
      <c r="H442" s="203"/>
      <c r="I442" s="128">
        <f t="shared" si="32"/>
        <v>0</v>
      </c>
      <c r="J442" s="128">
        <f t="shared" si="33"/>
        <v>0</v>
      </c>
      <c r="K442" s="128">
        <f t="shared" si="34"/>
        <v>0</v>
      </c>
    </row>
    <row r="443" spans="1:11" s="83" customFormat="1" ht="45">
      <c r="A443" s="109"/>
      <c r="B443" s="166" t="s">
        <v>121</v>
      </c>
      <c r="C443" s="111"/>
      <c r="D443" s="112"/>
      <c r="E443" s="113"/>
      <c r="F443" s="113"/>
      <c r="G443" s="113"/>
      <c r="H443" s="203"/>
      <c r="I443" s="128">
        <f t="shared" si="32"/>
        <v>0</v>
      </c>
      <c r="J443" s="128">
        <f t="shared" si="33"/>
        <v>0</v>
      </c>
      <c r="K443" s="128">
        <f t="shared" si="34"/>
        <v>0</v>
      </c>
    </row>
    <row r="444" spans="1:11" s="83" customFormat="1" ht="30">
      <c r="A444" s="109"/>
      <c r="B444" s="166" t="s">
        <v>143</v>
      </c>
      <c r="C444" s="111"/>
      <c r="D444" s="112"/>
      <c r="E444" s="113"/>
      <c r="F444" s="113"/>
      <c r="G444" s="113"/>
      <c r="H444" s="203"/>
      <c r="I444" s="128">
        <f t="shared" si="32"/>
        <v>0</v>
      </c>
      <c r="J444" s="128">
        <f t="shared" si="33"/>
        <v>0</v>
      </c>
      <c r="K444" s="128">
        <f t="shared" si="34"/>
        <v>0</v>
      </c>
    </row>
    <row r="445" spans="1:11" s="83" customFormat="1" ht="30">
      <c r="A445" s="109"/>
      <c r="B445" s="166" t="s">
        <v>144</v>
      </c>
      <c r="C445" s="111"/>
      <c r="D445" s="112"/>
      <c r="E445" s="113"/>
      <c r="F445" s="113"/>
      <c r="G445" s="113"/>
      <c r="H445" s="203"/>
      <c r="I445" s="128">
        <f t="shared" si="32"/>
        <v>0</v>
      </c>
      <c r="J445" s="128">
        <f t="shared" si="33"/>
        <v>0</v>
      </c>
      <c r="K445" s="128">
        <f t="shared" si="34"/>
        <v>0</v>
      </c>
    </row>
    <row r="446" spans="1:11" s="83" customFormat="1" ht="30">
      <c r="A446" s="123"/>
      <c r="B446" s="175" t="s">
        <v>124</v>
      </c>
      <c r="C446" s="111"/>
      <c r="D446" s="126" t="s">
        <v>34</v>
      </c>
      <c r="E446" s="126">
        <v>9</v>
      </c>
      <c r="F446" s="127"/>
      <c r="G446" s="127"/>
      <c r="H446" s="204"/>
      <c r="I446" s="128">
        <f t="shared" si="32"/>
        <v>0</v>
      </c>
      <c r="J446" s="128">
        <f t="shared" si="33"/>
        <v>0</v>
      </c>
      <c r="K446" s="128">
        <f t="shared" si="34"/>
        <v>0</v>
      </c>
    </row>
    <row r="447" spans="1:11" s="83" customFormat="1" ht="15.75" thickBot="1">
      <c r="A447" s="109">
        <f>A429+1</f>
        <v>607</v>
      </c>
      <c r="B447" s="119" t="s">
        <v>151</v>
      </c>
      <c r="C447" s="111"/>
      <c r="D447" s="126" t="s">
        <v>51</v>
      </c>
      <c r="E447" s="126">
        <v>1</v>
      </c>
      <c r="F447" s="113"/>
      <c r="G447" s="113"/>
      <c r="H447" s="203"/>
      <c r="I447" s="128">
        <f t="shared" si="32"/>
        <v>0</v>
      </c>
      <c r="J447" s="128">
        <f t="shared" si="33"/>
        <v>0</v>
      </c>
      <c r="K447" s="128">
        <f t="shared" si="34"/>
        <v>0</v>
      </c>
    </row>
    <row r="448" spans="1:11" s="148" customFormat="1" thickBot="1">
      <c r="A448" s="141">
        <f>A365</f>
        <v>600</v>
      </c>
      <c r="B448" s="142" t="str">
        <f>B365</f>
        <v>RASKLOPNI BLOK 0,4kV GR-G</v>
      </c>
      <c r="C448" s="143"/>
      <c r="D448" s="144"/>
      <c r="E448" s="144"/>
      <c r="F448" s="144"/>
      <c r="G448" s="145" t="s">
        <v>19</v>
      </c>
      <c r="H448" s="206"/>
      <c r="I448" s="146"/>
      <c r="J448" s="147">
        <f>SUM(J367:J447)</f>
        <v>0</v>
      </c>
      <c r="K448" s="147">
        <f>SUM(K367:K447)</f>
        <v>0</v>
      </c>
    </row>
    <row r="449" spans="1:11" s="148" customFormat="1" thickTop="1">
      <c r="A449" s="178"/>
      <c r="B449" s="97"/>
      <c r="C449" s="179"/>
      <c r="D449" s="180"/>
      <c r="E449" s="180"/>
      <c r="F449" s="180"/>
      <c r="G449" s="181"/>
      <c r="H449" s="214"/>
      <c r="I449" s="182"/>
      <c r="J449" s="182"/>
      <c r="K449" s="183"/>
    </row>
    <row r="450" spans="1:11" ht="14.25" customHeight="1">
      <c r="A450" s="89">
        <v>700</v>
      </c>
      <c r="B450" s="90" t="s">
        <v>164</v>
      </c>
      <c r="C450" s="90"/>
      <c r="D450" s="91"/>
      <c r="E450" s="92"/>
      <c r="F450" s="92"/>
      <c r="G450" s="92"/>
      <c r="H450" s="208"/>
      <c r="I450" s="93"/>
      <c r="J450" s="93"/>
      <c r="K450" s="94"/>
    </row>
    <row r="451" spans="1:11" ht="14.25" customHeight="1">
      <c r="A451" s="89"/>
      <c r="B451" s="90"/>
      <c r="C451" s="184"/>
      <c r="D451" s="91"/>
      <c r="E451" s="92"/>
      <c r="F451" s="92"/>
      <c r="G451" s="92"/>
      <c r="H451" s="208"/>
      <c r="I451" s="93"/>
      <c r="J451" s="93"/>
      <c r="K451" s="94"/>
    </row>
    <row r="452" spans="1:11" s="83" customFormat="1" ht="135">
      <c r="A452" s="109">
        <f>A450+1</f>
        <v>701</v>
      </c>
      <c r="B452" s="175" t="s">
        <v>165</v>
      </c>
      <c r="C452" s="111"/>
      <c r="D452" s="126" t="s">
        <v>51</v>
      </c>
      <c r="E452" s="126">
        <v>2</v>
      </c>
      <c r="F452" s="113"/>
      <c r="G452" s="113"/>
      <c r="H452" s="203"/>
      <c r="I452" s="128">
        <f t="shared" ref="I452:I469" si="35">H452*1.2</f>
        <v>0</v>
      </c>
      <c r="J452" s="128">
        <f t="shared" ref="J452:J469" si="36">E452*H452</f>
        <v>0</v>
      </c>
      <c r="K452" s="128">
        <f t="shared" ref="K452:K469" si="37">E452*I452</f>
        <v>0</v>
      </c>
    </row>
    <row r="453" spans="1:11" s="83" customFormat="1" ht="195">
      <c r="A453" s="134">
        <f>A452+1</f>
        <v>702</v>
      </c>
      <c r="B453" s="171" t="s">
        <v>166</v>
      </c>
      <c r="C453" s="136"/>
      <c r="D453" s="126" t="s">
        <v>51</v>
      </c>
      <c r="E453" s="126">
        <v>2</v>
      </c>
      <c r="F453" s="139"/>
      <c r="G453" s="139"/>
      <c r="H453" s="205"/>
      <c r="I453" s="128">
        <f t="shared" si="35"/>
        <v>0</v>
      </c>
      <c r="J453" s="128">
        <f t="shared" si="36"/>
        <v>0</v>
      </c>
      <c r="K453" s="128">
        <f t="shared" si="37"/>
        <v>0</v>
      </c>
    </row>
    <row r="454" spans="1:11" s="83" customFormat="1" ht="75">
      <c r="A454" s="109">
        <f>A453+1</f>
        <v>703</v>
      </c>
      <c r="B454" s="166" t="s">
        <v>167</v>
      </c>
      <c r="C454" s="111"/>
      <c r="D454" s="112"/>
      <c r="E454" s="113"/>
      <c r="F454" s="113"/>
      <c r="G454" s="113"/>
      <c r="H454" s="203"/>
      <c r="I454" s="128">
        <f t="shared" si="35"/>
        <v>0</v>
      </c>
      <c r="J454" s="128">
        <f t="shared" si="36"/>
        <v>0</v>
      </c>
      <c r="K454" s="128">
        <f t="shared" si="37"/>
        <v>0</v>
      </c>
    </row>
    <row r="455" spans="1:11" s="83" customFormat="1">
      <c r="A455" s="109"/>
      <c r="B455" s="185" t="s">
        <v>168</v>
      </c>
      <c r="C455" s="111"/>
      <c r="D455" s="112"/>
      <c r="E455" s="113"/>
      <c r="F455" s="113"/>
      <c r="G455" s="113"/>
      <c r="H455" s="203"/>
      <c r="I455" s="128">
        <f t="shared" si="35"/>
        <v>0</v>
      </c>
      <c r="J455" s="128">
        <f t="shared" si="36"/>
        <v>0</v>
      </c>
      <c r="K455" s="128">
        <f t="shared" si="37"/>
        <v>0</v>
      </c>
    </row>
    <row r="456" spans="1:11" s="83" customFormat="1">
      <c r="A456" s="109"/>
      <c r="B456" s="185" t="s">
        <v>169</v>
      </c>
      <c r="C456" s="111"/>
      <c r="D456" s="112"/>
      <c r="E456" s="113"/>
      <c r="F456" s="113"/>
      <c r="G456" s="113"/>
      <c r="H456" s="203"/>
      <c r="I456" s="128">
        <f t="shared" si="35"/>
        <v>0</v>
      </c>
      <c r="J456" s="128">
        <f t="shared" si="36"/>
        <v>0</v>
      </c>
      <c r="K456" s="128">
        <f t="shared" si="37"/>
        <v>0</v>
      </c>
    </row>
    <row r="457" spans="1:11" s="83" customFormat="1">
      <c r="A457" s="109"/>
      <c r="B457" s="185" t="s">
        <v>170</v>
      </c>
      <c r="C457" s="111"/>
      <c r="D457" s="112"/>
      <c r="E457" s="113"/>
      <c r="F457" s="113"/>
      <c r="G457" s="113"/>
      <c r="H457" s="203"/>
      <c r="I457" s="128">
        <f t="shared" si="35"/>
        <v>0</v>
      </c>
      <c r="J457" s="128">
        <f t="shared" si="36"/>
        <v>0</v>
      </c>
      <c r="K457" s="128">
        <f t="shared" si="37"/>
        <v>0</v>
      </c>
    </row>
    <row r="458" spans="1:11" s="83" customFormat="1">
      <c r="A458" s="109"/>
      <c r="B458" s="185" t="s">
        <v>171</v>
      </c>
      <c r="C458" s="111"/>
      <c r="D458" s="112"/>
      <c r="E458" s="113"/>
      <c r="F458" s="113"/>
      <c r="G458" s="113"/>
      <c r="H458" s="203"/>
      <c r="I458" s="128">
        <f t="shared" si="35"/>
        <v>0</v>
      </c>
      <c r="J458" s="128">
        <f t="shared" si="36"/>
        <v>0</v>
      </c>
      <c r="K458" s="128">
        <f t="shared" si="37"/>
        <v>0</v>
      </c>
    </row>
    <row r="459" spans="1:11" s="83" customFormat="1" ht="60">
      <c r="A459" s="109"/>
      <c r="B459" s="185" t="s">
        <v>172</v>
      </c>
      <c r="C459" s="111"/>
      <c r="D459" s="112"/>
      <c r="E459" s="113"/>
      <c r="F459" s="113"/>
      <c r="G459" s="113"/>
      <c r="H459" s="203"/>
      <c r="I459" s="128">
        <f t="shared" si="35"/>
        <v>0</v>
      </c>
      <c r="J459" s="128">
        <f t="shared" si="36"/>
        <v>0</v>
      </c>
      <c r="K459" s="128">
        <f t="shared" si="37"/>
        <v>0</v>
      </c>
    </row>
    <row r="460" spans="1:11" s="83" customFormat="1" ht="30">
      <c r="A460" s="109"/>
      <c r="B460" s="185" t="s">
        <v>173</v>
      </c>
      <c r="C460" s="111"/>
      <c r="D460" s="112"/>
      <c r="E460" s="113"/>
      <c r="F460" s="113"/>
      <c r="G460" s="113"/>
      <c r="H460" s="203"/>
      <c r="I460" s="128">
        <f t="shared" si="35"/>
        <v>0</v>
      </c>
      <c r="J460" s="128">
        <f t="shared" si="36"/>
        <v>0</v>
      </c>
      <c r="K460" s="128">
        <f t="shared" si="37"/>
        <v>0</v>
      </c>
    </row>
    <row r="461" spans="1:11" s="83" customFormat="1" ht="30">
      <c r="A461" s="109"/>
      <c r="B461" s="186" t="s">
        <v>174</v>
      </c>
      <c r="C461" s="111"/>
      <c r="D461" s="112"/>
      <c r="E461" s="113"/>
      <c r="F461" s="113"/>
      <c r="G461" s="113"/>
      <c r="H461" s="203"/>
      <c r="I461" s="128">
        <f t="shared" si="35"/>
        <v>0</v>
      </c>
      <c r="J461" s="128">
        <f t="shared" si="36"/>
        <v>0</v>
      </c>
      <c r="K461" s="128">
        <f t="shared" si="37"/>
        <v>0</v>
      </c>
    </row>
    <row r="462" spans="1:11" s="83" customFormat="1" ht="90">
      <c r="A462" s="109"/>
      <c r="B462" s="186" t="s">
        <v>175</v>
      </c>
      <c r="C462" s="111"/>
      <c r="D462" s="112"/>
      <c r="E462" s="113"/>
      <c r="F462" s="113"/>
      <c r="G462" s="113"/>
      <c r="H462" s="203"/>
      <c r="I462" s="128">
        <f t="shared" si="35"/>
        <v>0</v>
      </c>
      <c r="J462" s="128">
        <f t="shared" si="36"/>
        <v>0</v>
      </c>
      <c r="K462" s="128">
        <f t="shared" si="37"/>
        <v>0</v>
      </c>
    </row>
    <row r="463" spans="1:11" s="83" customFormat="1" ht="45">
      <c r="A463" s="109"/>
      <c r="B463" s="186" t="s">
        <v>176</v>
      </c>
      <c r="C463" s="111"/>
      <c r="D463" s="112"/>
      <c r="E463" s="113"/>
      <c r="F463" s="113"/>
      <c r="G463" s="113"/>
      <c r="H463" s="203"/>
      <c r="I463" s="128">
        <f t="shared" si="35"/>
        <v>0</v>
      </c>
      <c r="J463" s="128">
        <f t="shared" si="36"/>
        <v>0</v>
      </c>
      <c r="K463" s="128">
        <f t="shared" si="37"/>
        <v>0</v>
      </c>
    </row>
    <row r="464" spans="1:11" s="83" customFormat="1">
      <c r="A464" s="109"/>
      <c r="B464" s="129" t="s">
        <v>205</v>
      </c>
      <c r="C464" s="111"/>
      <c r="D464" s="112" t="s">
        <v>177</v>
      </c>
      <c r="E464" s="112">
        <v>8</v>
      </c>
      <c r="F464" s="113"/>
      <c r="G464" s="113"/>
      <c r="H464" s="203"/>
      <c r="I464" s="128">
        <f t="shared" si="35"/>
        <v>0</v>
      </c>
      <c r="J464" s="128">
        <f t="shared" si="36"/>
        <v>0</v>
      </c>
      <c r="K464" s="128">
        <f t="shared" si="37"/>
        <v>0</v>
      </c>
    </row>
    <row r="465" spans="1:11" s="83" customFormat="1">
      <c r="A465" s="109"/>
      <c r="B465" s="129" t="s">
        <v>206</v>
      </c>
      <c r="C465" s="111"/>
      <c r="D465" s="112" t="s">
        <v>177</v>
      </c>
      <c r="E465" s="112">
        <v>8</v>
      </c>
      <c r="F465" s="113"/>
      <c r="G465" s="113"/>
      <c r="H465" s="203"/>
      <c r="I465" s="128">
        <f t="shared" si="35"/>
        <v>0</v>
      </c>
      <c r="J465" s="128">
        <f t="shared" si="36"/>
        <v>0</v>
      </c>
      <c r="K465" s="128">
        <f t="shared" si="37"/>
        <v>0</v>
      </c>
    </row>
    <row r="466" spans="1:11" s="83" customFormat="1">
      <c r="A466" s="109"/>
      <c r="B466" s="186" t="s">
        <v>178</v>
      </c>
      <c r="C466" s="111"/>
      <c r="D466" s="112"/>
      <c r="E466" s="112"/>
      <c r="F466" s="113"/>
      <c r="G466" s="113"/>
      <c r="H466" s="203"/>
      <c r="I466" s="128">
        <f t="shared" si="35"/>
        <v>0</v>
      </c>
      <c r="J466" s="128">
        <f t="shared" si="36"/>
        <v>0</v>
      </c>
      <c r="K466" s="128">
        <f t="shared" si="37"/>
        <v>0</v>
      </c>
    </row>
    <row r="467" spans="1:11" s="83" customFormat="1" ht="90">
      <c r="A467" s="109"/>
      <c r="B467" s="186" t="s">
        <v>179</v>
      </c>
      <c r="C467" s="111"/>
      <c r="D467" s="112"/>
      <c r="E467" s="112"/>
      <c r="F467" s="113"/>
      <c r="G467" s="113"/>
      <c r="H467" s="203"/>
      <c r="I467" s="128">
        <f t="shared" si="35"/>
        <v>0</v>
      </c>
      <c r="J467" s="128">
        <f t="shared" si="36"/>
        <v>0</v>
      </c>
      <c r="K467" s="128">
        <f t="shared" si="37"/>
        <v>0</v>
      </c>
    </row>
    <row r="468" spans="1:11" s="83" customFormat="1" ht="150">
      <c r="A468" s="109"/>
      <c r="B468" s="186" t="s">
        <v>180</v>
      </c>
      <c r="C468" s="111"/>
      <c r="D468" s="112"/>
      <c r="E468" s="112"/>
      <c r="F468" s="113"/>
      <c r="G468" s="113"/>
      <c r="H468" s="203"/>
      <c r="I468" s="128">
        <f t="shared" si="35"/>
        <v>0</v>
      </c>
      <c r="J468" s="128">
        <f t="shared" si="36"/>
        <v>0</v>
      </c>
      <c r="K468" s="128">
        <f t="shared" si="37"/>
        <v>0</v>
      </c>
    </row>
    <row r="469" spans="1:11" s="83" customFormat="1" ht="90.75" thickBot="1">
      <c r="A469" s="123"/>
      <c r="B469" s="187" t="s">
        <v>181</v>
      </c>
      <c r="C469" s="125"/>
      <c r="D469" s="126"/>
      <c r="E469" s="126"/>
      <c r="F469" s="127"/>
      <c r="G469" s="127"/>
      <c r="H469" s="213"/>
      <c r="I469" s="128">
        <f t="shared" si="35"/>
        <v>0</v>
      </c>
      <c r="J469" s="128">
        <f t="shared" si="36"/>
        <v>0</v>
      </c>
      <c r="K469" s="128">
        <f t="shared" si="37"/>
        <v>0</v>
      </c>
    </row>
    <row r="470" spans="1:11" s="148" customFormat="1" thickBot="1">
      <c r="A470" s="141">
        <f>A450</f>
        <v>700</v>
      </c>
      <c r="B470" s="142" t="str">
        <f>B450</f>
        <v>KABLOVSKE I SABIRNIČKE VEZE</v>
      </c>
      <c r="C470" s="143"/>
      <c r="D470" s="144"/>
      <c r="E470" s="144"/>
      <c r="F470" s="144"/>
      <c r="G470" s="145" t="s">
        <v>19</v>
      </c>
      <c r="H470" s="206"/>
      <c r="I470" s="146"/>
      <c r="J470" s="147">
        <f>SUM(J452:J469)</f>
        <v>0</v>
      </c>
      <c r="K470" s="147">
        <f>SUM(K452:K469)</f>
        <v>0</v>
      </c>
    </row>
    <row r="471" spans="1:11" ht="15.75" thickTop="1">
      <c r="H471" s="210"/>
    </row>
    <row r="472" spans="1:11" ht="14.25" customHeight="1">
      <c r="A472" s="89">
        <v>800</v>
      </c>
      <c r="B472" s="90" t="s">
        <v>182</v>
      </c>
      <c r="C472" s="90"/>
      <c r="D472" s="91"/>
      <c r="E472" s="92"/>
      <c r="F472" s="92"/>
      <c r="G472" s="92"/>
      <c r="H472" s="208"/>
      <c r="I472" s="93"/>
      <c r="J472" s="93"/>
      <c r="K472" s="94"/>
    </row>
    <row r="473" spans="1:11" ht="14.25" customHeight="1">
      <c r="A473" s="89"/>
      <c r="B473" s="90"/>
      <c r="C473" s="184"/>
      <c r="D473" s="91"/>
      <c r="E473" s="92"/>
      <c r="F473" s="92"/>
      <c r="G473" s="92"/>
      <c r="H473" s="208"/>
      <c r="I473" s="93"/>
      <c r="J473" s="93"/>
      <c r="K473" s="94"/>
    </row>
    <row r="474" spans="1:11" s="83" customFormat="1" ht="150">
      <c r="A474" s="109">
        <f>A472+1</f>
        <v>801</v>
      </c>
      <c r="B474" s="175" t="s">
        <v>183</v>
      </c>
      <c r="C474" s="111"/>
      <c r="D474" s="126" t="s">
        <v>51</v>
      </c>
      <c r="E474" s="126">
        <v>2</v>
      </c>
      <c r="F474" s="113"/>
      <c r="G474" s="113"/>
      <c r="H474" s="203"/>
      <c r="I474" s="128">
        <f t="shared" ref="I474:I482" si="38">H474*1.2</f>
        <v>0</v>
      </c>
      <c r="J474" s="128">
        <f t="shared" ref="J474:J482" si="39">E474*H474</f>
        <v>0</v>
      </c>
      <c r="K474" s="128">
        <f t="shared" ref="K474:K482" si="40">E474*I474</f>
        <v>0</v>
      </c>
    </row>
    <row r="475" spans="1:11" s="83" customFormat="1" ht="75">
      <c r="A475" s="134">
        <f t="shared" ref="A475:A482" si="41">A474+1</f>
        <v>802</v>
      </c>
      <c r="B475" s="171" t="s">
        <v>184</v>
      </c>
      <c r="C475" s="136"/>
      <c r="D475" s="126" t="s">
        <v>177</v>
      </c>
      <c r="E475" s="126">
        <v>2</v>
      </c>
      <c r="F475" s="139"/>
      <c r="G475" s="139"/>
      <c r="H475" s="205"/>
      <c r="I475" s="128">
        <f t="shared" si="38"/>
        <v>0</v>
      </c>
      <c r="J475" s="128">
        <f t="shared" si="39"/>
        <v>0</v>
      </c>
      <c r="K475" s="128">
        <f t="shared" si="40"/>
        <v>0</v>
      </c>
    </row>
    <row r="476" spans="1:11" s="83" customFormat="1" ht="75">
      <c r="A476" s="134">
        <f t="shared" si="41"/>
        <v>803</v>
      </c>
      <c r="B476" s="171" t="s">
        <v>185</v>
      </c>
      <c r="C476" s="136"/>
      <c r="D476" s="126" t="s">
        <v>177</v>
      </c>
      <c r="E476" s="126">
        <v>25</v>
      </c>
      <c r="F476" s="139"/>
      <c r="G476" s="139"/>
      <c r="H476" s="205"/>
      <c r="I476" s="128">
        <f t="shared" si="38"/>
        <v>0</v>
      </c>
      <c r="J476" s="128">
        <f t="shared" si="39"/>
        <v>0</v>
      </c>
      <c r="K476" s="128">
        <f t="shared" si="40"/>
        <v>0</v>
      </c>
    </row>
    <row r="477" spans="1:11" s="83" customFormat="1" ht="75">
      <c r="A477" s="134">
        <f t="shared" si="41"/>
        <v>804</v>
      </c>
      <c r="B477" s="171" t="s">
        <v>186</v>
      </c>
      <c r="C477" s="136"/>
      <c r="D477" s="126" t="s">
        <v>177</v>
      </c>
      <c r="E477" s="126">
        <v>45</v>
      </c>
      <c r="F477" s="139"/>
      <c r="G477" s="139"/>
      <c r="H477" s="205"/>
      <c r="I477" s="128">
        <f t="shared" si="38"/>
        <v>0</v>
      </c>
      <c r="J477" s="128">
        <f t="shared" si="39"/>
        <v>0</v>
      </c>
      <c r="K477" s="128">
        <f t="shared" si="40"/>
        <v>0</v>
      </c>
    </row>
    <row r="478" spans="1:11" s="83" customFormat="1" ht="60">
      <c r="A478" s="134">
        <f t="shared" si="41"/>
        <v>805</v>
      </c>
      <c r="B478" s="171" t="s">
        <v>187</v>
      </c>
      <c r="C478" s="136"/>
      <c r="D478" s="126" t="s">
        <v>177</v>
      </c>
      <c r="E478" s="126">
        <v>20</v>
      </c>
      <c r="F478" s="139"/>
      <c r="G478" s="139"/>
      <c r="H478" s="205"/>
      <c r="I478" s="128">
        <f t="shared" si="38"/>
        <v>0</v>
      </c>
      <c r="J478" s="128">
        <f t="shared" si="39"/>
        <v>0</v>
      </c>
      <c r="K478" s="128">
        <f t="shared" si="40"/>
        <v>0</v>
      </c>
    </row>
    <row r="479" spans="1:11" s="83" customFormat="1" ht="30">
      <c r="A479" s="134">
        <f t="shared" si="41"/>
        <v>806</v>
      </c>
      <c r="B479" s="171" t="s">
        <v>188</v>
      </c>
      <c r="C479" s="136"/>
      <c r="D479" s="126" t="s">
        <v>34</v>
      </c>
      <c r="E479" s="126">
        <v>4</v>
      </c>
      <c r="F479" s="139"/>
      <c r="G479" s="139"/>
      <c r="H479" s="205"/>
      <c r="I479" s="128">
        <f t="shared" si="38"/>
        <v>0</v>
      </c>
      <c r="J479" s="128">
        <f t="shared" si="39"/>
        <v>0</v>
      </c>
      <c r="K479" s="128">
        <f t="shared" si="40"/>
        <v>0</v>
      </c>
    </row>
    <row r="480" spans="1:11" s="83" customFormat="1" ht="45">
      <c r="A480" s="134">
        <f t="shared" si="41"/>
        <v>807</v>
      </c>
      <c r="B480" s="171" t="s">
        <v>189</v>
      </c>
      <c r="C480" s="136"/>
      <c r="D480" s="126" t="s">
        <v>34</v>
      </c>
      <c r="E480" s="126">
        <v>2</v>
      </c>
      <c r="F480" s="139"/>
      <c r="G480" s="139"/>
      <c r="H480" s="205"/>
      <c r="I480" s="128">
        <f t="shared" si="38"/>
        <v>0</v>
      </c>
      <c r="J480" s="128">
        <f t="shared" si="39"/>
        <v>0</v>
      </c>
      <c r="K480" s="128">
        <f t="shared" si="40"/>
        <v>0</v>
      </c>
    </row>
    <row r="481" spans="1:11" s="83" customFormat="1" ht="45">
      <c r="A481" s="134">
        <f t="shared" si="41"/>
        <v>808</v>
      </c>
      <c r="B481" s="171" t="s">
        <v>190</v>
      </c>
      <c r="C481" s="136"/>
      <c r="D481" s="126" t="s">
        <v>34</v>
      </c>
      <c r="E481" s="126">
        <v>2</v>
      </c>
      <c r="F481" s="139"/>
      <c r="G481" s="139"/>
      <c r="H481" s="205"/>
      <c r="I481" s="128">
        <f t="shared" si="38"/>
        <v>0</v>
      </c>
      <c r="J481" s="128">
        <f t="shared" si="39"/>
        <v>0</v>
      </c>
      <c r="K481" s="128">
        <f t="shared" si="40"/>
        <v>0</v>
      </c>
    </row>
    <row r="482" spans="1:11" s="83" customFormat="1" ht="45.75" thickBot="1">
      <c r="A482" s="134">
        <f t="shared" si="41"/>
        <v>809</v>
      </c>
      <c r="B482" s="171" t="s">
        <v>191</v>
      </c>
      <c r="C482" s="136"/>
      <c r="D482" s="126" t="s">
        <v>34</v>
      </c>
      <c r="E482" s="126">
        <v>14</v>
      </c>
      <c r="F482" s="139"/>
      <c r="G482" s="139"/>
      <c r="H482" s="205"/>
      <c r="I482" s="128">
        <f t="shared" si="38"/>
        <v>0</v>
      </c>
      <c r="J482" s="128">
        <f t="shared" si="39"/>
        <v>0</v>
      </c>
      <c r="K482" s="128">
        <f t="shared" si="40"/>
        <v>0</v>
      </c>
    </row>
    <row r="483" spans="1:11" s="148" customFormat="1" thickBot="1">
      <c r="A483" s="141">
        <f>A472</f>
        <v>800</v>
      </c>
      <c r="B483" s="142" t="str">
        <f>B472</f>
        <v>INSTALACIJE U TS</v>
      </c>
      <c r="C483" s="143"/>
      <c r="D483" s="144"/>
      <c r="E483" s="144"/>
      <c r="F483" s="144"/>
      <c r="G483" s="145" t="s">
        <v>19</v>
      </c>
      <c r="H483" s="206"/>
      <c r="I483" s="146"/>
      <c r="J483" s="147">
        <f>SUM(J474:J482)</f>
        <v>0</v>
      </c>
      <c r="K483" s="147">
        <f>SUM(K474:K482)</f>
        <v>0</v>
      </c>
    </row>
    <row r="484" spans="1:11" ht="15.75" thickTop="1">
      <c r="H484" s="210"/>
      <c r="J484" s="165"/>
    </row>
    <row r="485" spans="1:11" ht="28.5">
      <c r="A485" s="89">
        <v>900</v>
      </c>
      <c r="B485" s="188" t="s">
        <v>210</v>
      </c>
      <c r="C485" s="90"/>
      <c r="D485" s="91"/>
      <c r="E485" s="92"/>
      <c r="F485" s="92"/>
      <c r="G485" s="92"/>
      <c r="H485" s="208"/>
      <c r="I485" s="93"/>
      <c r="J485" s="93"/>
      <c r="K485" s="94"/>
    </row>
    <row r="486" spans="1:11" ht="14.25" customHeight="1">
      <c r="A486" s="89"/>
      <c r="B486" s="90"/>
      <c r="C486" s="184"/>
      <c r="D486" s="91"/>
      <c r="E486" s="92"/>
      <c r="F486" s="92"/>
      <c r="G486" s="92"/>
      <c r="H486" s="208"/>
      <c r="I486" s="93"/>
      <c r="J486" s="93"/>
      <c r="K486" s="94"/>
    </row>
    <row r="487" spans="1:11" s="83" customFormat="1" ht="120">
      <c r="A487" s="103">
        <f>A485+1</f>
        <v>901</v>
      </c>
      <c r="B487" s="189" t="s">
        <v>192</v>
      </c>
      <c r="C487" s="120"/>
      <c r="D487" s="121"/>
      <c r="E487" s="121"/>
      <c r="F487" s="122"/>
      <c r="G487" s="122"/>
      <c r="H487" s="212"/>
      <c r="I487" s="128">
        <f t="shared" ref="I487:I499" si="42">H487*1.2</f>
        <v>0</v>
      </c>
      <c r="J487" s="128">
        <f t="shared" ref="J487:J499" si="43">E487*H487</f>
        <v>0</v>
      </c>
      <c r="K487" s="128">
        <f t="shared" ref="K487:K499" si="44">E487*I487</f>
        <v>0</v>
      </c>
    </row>
    <row r="488" spans="1:11" s="83" customFormat="1" ht="60">
      <c r="A488" s="109"/>
      <c r="B488" s="166" t="s">
        <v>193</v>
      </c>
      <c r="C488" s="111"/>
      <c r="D488" s="112" t="s">
        <v>34</v>
      </c>
      <c r="E488" s="112">
        <v>1</v>
      </c>
      <c r="F488" s="113"/>
      <c r="G488" s="113"/>
      <c r="H488" s="203"/>
      <c r="I488" s="128">
        <f t="shared" si="42"/>
        <v>0</v>
      </c>
      <c r="J488" s="128">
        <f t="shared" si="43"/>
        <v>0</v>
      </c>
      <c r="K488" s="128">
        <f t="shared" si="44"/>
        <v>0</v>
      </c>
    </row>
    <row r="489" spans="1:11" s="83" customFormat="1" ht="75">
      <c r="A489" s="109"/>
      <c r="B489" s="170" t="s">
        <v>194</v>
      </c>
      <c r="C489" s="111"/>
      <c r="D489" s="112"/>
      <c r="E489" s="112"/>
      <c r="F489" s="113"/>
      <c r="G489" s="113"/>
      <c r="H489" s="203"/>
      <c r="I489" s="128">
        <f t="shared" si="42"/>
        <v>0</v>
      </c>
      <c r="J489" s="128">
        <f t="shared" si="43"/>
        <v>0</v>
      </c>
      <c r="K489" s="128">
        <f t="shared" si="44"/>
        <v>0</v>
      </c>
    </row>
    <row r="490" spans="1:11" s="83" customFormat="1">
      <c r="A490" s="109"/>
      <c r="B490" s="190" t="s">
        <v>195</v>
      </c>
      <c r="C490" s="112">
        <v>1</v>
      </c>
      <c r="D490" s="112" t="s">
        <v>34</v>
      </c>
      <c r="E490" s="112">
        <v>3</v>
      </c>
      <c r="F490" s="113"/>
      <c r="G490" s="113"/>
      <c r="H490" s="203"/>
      <c r="I490" s="128">
        <f t="shared" si="42"/>
        <v>0</v>
      </c>
      <c r="J490" s="128">
        <f t="shared" si="43"/>
        <v>0</v>
      </c>
      <c r="K490" s="128">
        <f t="shared" si="44"/>
        <v>0</v>
      </c>
    </row>
    <row r="491" spans="1:11" s="83" customFormat="1">
      <c r="A491" s="109"/>
      <c r="B491" s="190" t="s">
        <v>196</v>
      </c>
      <c r="C491" s="111"/>
      <c r="D491" s="112" t="s">
        <v>34</v>
      </c>
      <c r="E491" s="112">
        <v>1</v>
      </c>
      <c r="F491" s="113"/>
      <c r="G491" s="113"/>
      <c r="H491" s="203"/>
      <c r="I491" s="128">
        <f t="shared" si="42"/>
        <v>0</v>
      </c>
      <c r="J491" s="128">
        <f t="shared" si="43"/>
        <v>0</v>
      </c>
      <c r="K491" s="128">
        <f t="shared" si="44"/>
        <v>0</v>
      </c>
    </row>
    <row r="492" spans="1:11" s="83" customFormat="1">
      <c r="A492" s="109"/>
      <c r="B492" s="190" t="s">
        <v>197</v>
      </c>
      <c r="C492" s="111"/>
      <c r="D492" s="112" t="s">
        <v>34</v>
      </c>
      <c r="E492" s="112">
        <v>4</v>
      </c>
      <c r="F492" s="113"/>
      <c r="G492" s="113"/>
      <c r="H492" s="203"/>
      <c r="I492" s="128">
        <f t="shared" si="42"/>
        <v>0</v>
      </c>
      <c r="J492" s="128">
        <f t="shared" si="43"/>
        <v>0</v>
      </c>
      <c r="K492" s="128">
        <f t="shared" si="44"/>
        <v>0</v>
      </c>
    </row>
    <row r="493" spans="1:11" s="83" customFormat="1">
      <c r="A493" s="109"/>
      <c r="B493" s="190" t="s">
        <v>198</v>
      </c>
      <c r="C493" s="111"/>
      <c r="D493" s="112" t="s">
        <v>34</v>
      </c>
      <c r="E493" s="112">
        <v>2</v>
      </c>
      <c r="F493" s="113"/>
      <c r="G493" s="113"/>
      <c r="H493" s="203"/>
      <c r="I493" s="128">
        <f t="shared" si="42"/>
        <v>0</v>
      </c>
      <c r="J493" s="128">
        <f t="shared" si="43"/>
        <v>0</v>
      </c>
      <c r="K493" s="128">
        <f t="shared" si="44"/>
        <v>0</v>
      </c>
    </row>
    <row r="494" spans="1:11" s="83" customFormat="1">
      <c r="A494" s="109"/>
      <c r="B494" s="190" t="s">
        <v>199</v>
      </c>
      <c r="C494" s="111"/>
      <c r="D494" s="112" t="s">
        <v>34</v>
      </c>
      <c r="E494" s="112">
        <v>2</v>
      </c>
      <c r="F494" s="113"/>
      <c r="G494" s="113"/>
      <c r="H494" s="203"/>
      <c r="I494" s="128">
        <f t="shared" si="42"/>
        <v>0</v>
      </c>
      <c r="J494" s="128">
        <f t="shared" si="43"/>
        <v>0</v>
      </c>
      <c r="K494" s="128">
        <f t="shared" si="44"/>
        <v>0</v>
      </c>
    </row>
    <row r="495" spans="1:11" s="83" customFormat="1">
      <c r="A495" s="109"/>
      <c r="B495" s="186" t="s">
        <v>200</v>
      </c>
      <c r="C495" s="111"/>
      <c r="D495" s="112" t="s">
        <v>34</v>
      </c>
      <c r="E495" s="112">
        <v>3</v>
      </c>
      <c r="F495" s="113"/>
      <c r="G495" s="113"/>
      <c r="H495" s="203"/>
      <c r="I495" s="128">
        <f t="shared" si="42"/>
        <v>0</v>
      </c>
      <c r="J495" s="128">
        <f t="shared" si="43"/>
        <v>0</v>
      </c>
      <c r="K495" s="128">
        <f t="shared" si="44"/>
        <v>0</v>
      </c>
    </row>
    <row r="496" spans="1:11" s="83" customFormat="1" ht="30">
      <c r="A496" s="109"/>
      <c r="B496" s="186" t="s">
        <v>201</v>
      </c>
      <c r="C496" s="111"/>
      <c r="D496" s="112"/>
      <c r="E496" s="112"/>
      <c r="F496" s="113"/>
      <c r="G496" s="113"/>
      <c r="H496" s="203"/>
      <c r="I496" s="128">
        <f t="shared" si="42"/>
        <v>0</v>
      </c>
      <c r="J496" s="128">
        <f t="shared" si="43"/>
        <v>0</v>
      </c>
      <c r="K496" s="128">
        <f t="shared" si="44"/>
        <v>0</v>
      </c>
    </row>
    <row r="497" spans="1:11" s="83" customFormat="1">
      <c r="A497" s="109"/>
      <c r="B497" s="186" t="s">
        <v>202</v>
      </c>
      <c r="C497" s="111"/>
      <c r="D497" s="112" t="s">
        <v>34</v>
      </c>
      <c r="E497" s="112">
        <v>3</v>
      </c>
      <c r="F497" s="113"/>
      <c r="G497" s="113"/>
      <c r="H497" s="203"/>
      <c r="I497" s="128">
        <f t="shared" si="42"/>
        <v>0</v>
      </c>
      <c r="J497" s="128">
        <f t="shared" si="43"/>
        <v>0</v>
      </c>
      <c r="K497" s="128">
        <f t="shared" si="44"/>
        <v>0</v>
      </c>
    </row>
    <row r="498" spans="1:11" s="83" customFormat="1" ht="45">
      <c r="A498" s="109"/>
      <c r="B498" s="186" t="s">
        <v>203</v>
      </c>
      <c r="C498" s="111"/>
      <c r="D498" s="112"/>
      <c r="E498" s="112"/>
      <c r="F498" s="113"/>
      <c r="G498" s="113"/>
      <c r="H498" s="203"/>
      <c r="I498" s="128">
        <f t="shared" si="42"/>
        <v>0</v>
      </c>
      <c r="J498" s="128">
        <f t="shared" si="43"/>
        <v>0</v>
      </c>
      <c r="K498" s="128">
        <f t="shared" si="44"/>
        <v>0</v>
      </c>
    </row>
    <row r="499" spans="1:11" s="83" customFormat="1" ht="45.75" thickBot="1">
      <c r="A499" s="109"/>
      <c r="B499" s="186" t="s">
        <v>204</v>
      </c>
      <c r="C499" s="111"/>
      <c r="D499" s="126" t="s">
        <v>51</v>
      </c>
      <c r="E499" s="126">
        <v>1</v>
      </c>
      <c r="F499" s="113"/>
      <c r="G499" s="113"/>
      <c r="H499" s="203"/>
      <c r="I499" s="128">
        <f t="shared" si="42"/>
        <v>0</v>
      </c>
      <c r="J499" s="128">
        <f t="shared" si="43"/>
        <v>0</v>
      </c>
      <c r="K499" s="128">
        <f t="shared" si="44"/>
        <v>0</v>
      </c>
    </row>
    <row r="500" spans="1:11" s="148" customFormat="1" thickBot="1">
      <c r="A500" s="141">
        <f>A485</f>
        <v>900</v>
      </c>
      <c r="B500" s="142" t="str">
        <f>B485</f>
        <v>ORMAN SOPSTVENE POTROŠNJE TS (RM-TS)</v>
      </c>
      <c r="C500" s="143"/>
      <c r="D500" s="144"/>
      <c r="E500" s="144"/>
      <c r="F500" s="144"/>
      <c r="G500" s="145" t="s">
        <v>19</v>
      </c>
      <c r="H500" s="206"/>
      <c r="I500" s="146"/>
      <c r="J500" s="147">
        <f>SUM(J487:J499)</f>
        <v>0</v>
      </c>
      <c r="K500" s="147">
        <f>SUM(K487:K499)</f>
        <v>0</v>
      </c>
    </row>
    <row r="501" spans="1:11" ht="15.75" thickTop="1">
      <c r="H501" s="210"/>
      <c r="J501" s="165"/>
    </row>
    <row r="502" spans="1:11" ht="14.25" customHeight="1">
      <c r="A502" s="89">
        <v>1000</v>
      </c>
      <c r="B502" s="90" t="s">
        <v>211</v>
      </c>
      <c r="C502" s="90"/>
      <c r="D502" s="91"/>
      <c r="E502" s="92"/>
      <c r="F502" s="92"/>
      <c r="G502" s="92"/>
      <c r="H502" s="208"/>
      <c r="I502" s="93"/>
      <c r="J502" s="93"/>
      <c r="K502" s="94"/>
    </row>
    <row r="503" spans="1:11" ht="14.25" customHeight="1">
      <c r="A503" s="89"/>
      <c r="B503" s="90"/>
      <c r="C503" s="184"/>
      <c r="D503" s="91"/>
      <c r="E503" s="92"/>
      <c r="F503" s="92"/>
      <c r="G503" s="92"/>
      <c r="H503" s="208"/>
      <c r="I503" s="93"/>
      <c r="J503" s="93"/>
      <c r="K503" s="94"/>
    </row>
    <row r="504" spans="1:11" s="83" customFormat="1" ht="30">
      <c r="A504" s="103">
        <f>A502+1</f>
        <v>1001</v>
      </c>
      <c r="B504" s="191" t="s">
        <v>212</v>
      </c>
      <c r="C504" s="120"/>
      <c r="D504" s="121"/>
      <c r="E504" s="121"/>
      <c r="F504" s="122"/>
      <c r="G504" s="122"/>
      <c r="H504" s="212"/>
      <c r="I504" s="128">
        <f>H504*1.2</f>
        <v>0</v>
      </c>
      <c r="J504" s="128">
        <f>E504*H504</f>
        <v>0</v>
      </c>
      <c r="K504" s="128">
        <f>E504*I504</f>
        <v>0</v>
      </c>
    </row>
    <row r="505" spans="1:11" s="83" customFormat="1" ht="195">
      <c r="A505" s="109"/>
      <c r="B505" s="192" t="s">
        <v>213</v>
      </c>
      <c r="C505" s="111"/>
      <c r="D505" s="112"/>
      <c r="E505" s="112"/>
      <c r="F505" s="113"/>
      <c r="G505" s="113"/>
      <c r="H505" s="203"/>
      <c r="I505" s="128">
        <f>H505*1.2</f>
        <v>0</v>
      </c>
      <c r="J505" s="128">
        <f>E505*H505</f>
        <v>0</v>
      </c>
      <c r="K505" s="128">
        <f>E505*I505</f>
        <v>0</v>
      </c>
    </row>
    <row r="506" spans="1:11" s="83" customFormat="1" ht="105">
      <c r="A506" s="123"/>
      <c r="B506" s="193" t="s">
        <v>214</v>
      </c>
      <c r="C506" s="125"/>
      <c r="D506" s="126" t="s">
        <v>51</v>
      </c>
      <c r="E506" s="126">
        <v>1</v>
      </c>
      <c r="F506" s="127"/>
      <c r="G506" s="127"/>
      <c r="H506" s="213"/>
      <c r="I506" s="128">
        <f>H506*1.2</f>
        <v>0</v>
      </c>
      <c r="J506" s="128">
        <f>E506*H506</f>
        <v>0</v>
      </c>
      <c r="K506" s="128">
        <f>E506*I506</f>
        <v>0</v>
      </c>
    </row>
    <row r="507" spans="1:11" s="83" customFormat="1" ht="90">
      <c r="A507" s="123">
        <f>A504+1</f>
        <v>1002</v>
      </c>
      <c r="B507" s="171" t="s">
        <v>215</v>
      </c>
      <c r="C507" s="125"/>
      <c r="D507" s="126" t="s">
        <v>51</v>
      </c>
      <c r="E507" s="126">
        <v>1</v>
      </c>
      <c r="F507" s="127"/>
      <c r="G507" s="127"/>
      <c r="H507" s="213"/>
      <c r="I507" s="128">
        <f>H507*1.2</f>
        <v>0</v>
      </c>
      <c r="J507" s="128">
        <f>E507*H507</f>
        <v>0</v>
      </c>
      <c r="K507" s="128">
        <f>E507*I507</f>
        <v>0</v>
      </c>
    </row>
    <row r="508" spans="1:11" s="83" customFormat="1" ht="90.75" thickBot="1">
      <c r="A508" s="123">
        <f>A507+1</f>
        <v>1003</v>
      </c>
      <c r="B508" s="171" t="s">
        <v>216</v>
      </c>
      <c r="C508" s="125"/>
      <c r="D508" s="126" t="s">
        <v>51</v>
      </c>
      <c r="E508" s="126">
        <v>1</v>
      </c>
      <c r="F508" s="127"/>
      <c r="G508" s="127"/>
      <c r="H508" s="213"/>
      <c r="I508" s="128">
        <f>H508*1.2</f>
        <v>0</v>
      </c>
      <c r="J508" s="128">
        <f>E508*H508</f>
        <v>0</v>
      </c>
      <c r="K508" s="128">
        <f>E508*I508</f>
        <v>0</v>
      </c>
    </row>
    <row r="509" spans="1:11" s="148" customFormat="1" thickBot="1">
      <c r="A509" s="141">
        <f>A502</f>
        <v>1000</v>
      </c>
      <c r="B509" s="142" t="str">
        <f>B502</f>
        <v>INSTALACIJA IZJEDNAČENJA POTENCIJALA</v>
      </c>
      <c r="C509" s="143"/>
      <c r="D509" s="144"/>
      <c r="E509" s="144"/>
      <c r="F509" s="144"/>
      <c r="G509" s="145" t="s">
        <v>19</v>
      </c>
      <c r="H509" s="206"/>
      <c r="I509" s="146"/>
      <c r="J509" s="147">
        <f>SUM(J504:J508)</f>
        <v>0</v>
      </c>
      <c r="K509" s="147">
        <f>SUM(K504:K508)</f>
        <v>0</v>
      </c>
    </row>
    <row r="510" spans="1:11" ht="15.75" thickTop="1">
      <c r="H510" s="210"/>
    </row>
    <row r="511" spans="1:11" ht="14.25" customHeight="1">
      <c r="A511" s="89">
        <v>1100</v>
      </c>
      <c r="B511" s="90" t="s">
        <v>217</v>
      </c>
      <c r="C511" s="90"/>
      <c r="D511" s="91"/>
      <c r="E511" s="92"/>
      <c r="F511" s="92"/>
      <c r="G511" s="92"/>
      <c r="H511" s="208"/>
      <c r="I511" s="93"/>
      <c r="J511" s="93"/>
      <c r="K511" s="94">
        <f>SUM(K504:K508)</f>
        <v>0</v>
      </c>
    </row>
    <row r="512" spans="1:11" ht="14.25" customHeight="1">
      <c r="A512" s="89"/>
      <c r="B512" s="90"/>
      <c r="C512" s="184"/>
      <c r="D512" s="91"/>
      <c r="E512" s="92"/>
      <c r="F512" s="92"/>
      <c r="G512" s="92"/>
      <c r="H512" s="208"/>
      <c r="I512" s="93"/>
      <c r="J512" s="93"/>
      <c r="K512" s="94"/>
    </row>
    <row r="513" spans="1:11" s="83" customFormat="1" ht="30">
      <c r="A513" s="103">
        <f>A511+1</f>
        <v>1101</v>
      </c>
      <c r="B513" s="194" t="s">
        <v>218</v>
      </c>
      <c r="C513" s="120"/>
      <c r="D513" s="121"/>
      <c r="E513" s="121"/>
      <c r="F513" s="122"/>
      <c r="G513" s="122"/>
      <c r="H513" s="212"/>
      <c r="I513" s="128">
        <f t="shared" ref="I513:I522" si="45">H513*1.2</f>
        <v>0</v>
      </c>
      <c r="J513" s="128">
        <f t="shared" ref="J513:J522" si="46">E513*H513</f>
        <v>0</v>
      </c>
      <c r="K513" s="128">
        <f t="shared" ref="K513:K522" si="47">E513*I513</f>
        <v>0</v>
      </c>
    </row>
    <row r="514" spans="1:11" s="83" customFormat="1" ht="30">
      <c r="A514" s="109"/>
      <c r="B514" s="195" t="s">
        <v>225</v>
      </c>
      <c r="C514" s="111"/>
      <c r="D514" s="112"/>
      <c r="E514" s="112"/>
      <c r="F514" s="113"/>
      <c r="G514" s="113"/>
      <c r="H514" s="203"/>
      <c r="I514" s="128">
        <f t="shared" si="45"/>
        <v>0</v>
      </c>
      <c r="J514" s="128">
        <f t="shared" si="46"/>
        <v>0</v>
      </c>
      <c r="K514" s="128">
        <f t="shared" si="47"/>
        <v>0</v>
      </c>
    </row>
    <row r="515" spans="1:11" s="83" customFormat="1" ht="60">
      <c r="A515" s="109"/>
      <c r="B515" s="195" t="s">
        <v>219</v>
      </c>
      <c r="C515" s="111"/>
      <c r="D515" s="112"/>
      <c r="E515" s="112"/>
      <c r="F515" s="113"/>
      <c r="G515" s="113"/>
      <c r="H515" s="203"/>
      <c r="I515" s="128">
        <f t="shared" si="45"/>
        <v>0</v>
      </c>
      <c r="J515" s="128">
        <f t="shared" si="46"/>
        <v>0</v>
      </c>
      <c r="K515" s="128">
        <f t="shared" si="47"/>
        <v>0</v>
      </c>
    </row>
    <row r="516" spans="1:11" s="83" customFormat="1" ht="30">
      <c r="A516" s="109"/>
      <c r="B516" s="195" t="s">
        <v>220</v>
      </c>
      <c r="C516" s="111"/>
      <c r="D516" s="112"/>
      <c r="E516" s="112"/>
      <c r="F516" s="113"/>
      <c r="G516" s="113"/>
      <c r="H516" s="203"/>
      <c r="I516" s="128">
        <f t="shared" si="45"/>
        <v>0</v>
      </c>
      <c r="J516" s="128">
        <f t="shared" si="46"/>
        <v>0</v>
      </c>
      <c r="K516" s="128">
        <f t="shared" si="47"/>
        <v>0</v>
      </c>
    </row>
    <row r="517" spans="1:11" s="83" customFormat="1" ht="30">
      <c r="A517" s="109"/>
      <c r="B517" s="195" t="s">
        <v>226</v>
      </c>
      <c r="C517" s="111"/>
      <c r="D517" s="112"/>
      <c r="E517" s="112"/>
      <c r="F517" s="113"/>
      <c r="G517" s="113"/>
      <c r="H517" s="203"/>
      <c r="I517" s="128">
        <f t="shared" si="45"/>
        <v>0</v>
      </c>
      <c r="J517" s="128">
        <f t="shared" si="46"/>
        <v>0</v>
      </c>
      <c r="K517" s="128">
        <f t="shared" si="47"/>
        <v>0</v>
      </c>
    </row>
    <row r="518" spans="1:11" s="83" customFormat="1">
      <c r="A518" s="109"/>
      <c r="B518" s="195" t="s">
        <v>221</v>
      </c>
      <c r="C518" s="111"/>
      <c r="D518" s="112"/>
      <c r="E518" s="112"/>
      <c r="F518" s="113"/>
      <c r="G518" s="113"/>
      <c r="H518" s="203"/>
      <c r="I518" s="128">
        <f t="shared" si="45"/>
        <v>0</v>
      </c>
      <c r="J518" s="128">
        <f t="shared" si="46"/>
        <v>0</v>
      </c>
      <c r="K518" s="128">
        <f t="shared" si="47"/>
        <v>0</v>
      </c>
    </row>
    <row r="519" spans="1:11" s="83" customFormat="1" ht="45">
      <c r="A519" s="109"/>
      <c r="B519" s="195" t="s">
        <v>227</v>
      </c>
      <c r="C519" s="111"/>
      <c r="D519" s="112"/>
      <c r="E519" s="112"/>
      <c r="F519" s="113"/>
      <c r="G519" s="113"/>
      <c r="H519" s="203"/>
      <c r="I519" s="128">
        <f t="shared" si="45"/>
        <v>0</v>
      </c>
      <c r="J519" s="128">
        <f t="shared" si="46"/>
        <v>0</v>
      </c>
      <c r="K519" s="128">
        <f t="shared" si="47"/>
        <v>0</v>
      </c>
    </row>
    <row r="520" spans="1:11" s="83" customFormat="1" ht="45">
      <c r="A520" s="109"/>
      <c r="B520" s="195" t="s">
        <v>222</v>
      </c>
      <c r="C520" s="111"/>
      <c r="D520" s="112"/>
      <c r="E520" s="112"/>
      <c r="F520" s="113"/>
      <c r="G520" s="113"/>
      <c r="H520" s="203"/>
      <c r="I520" s="128">
        <f t="shared" si="45"/>
        <v>0</v>
      </c>
      <c r="J520" s="128">
        <f t="shared" si="46"/>
        <v>0</v>
      </c>
      <c r="K520" s="128">
        <f t="shared" si="47"/>
        <v>0</v>
      </c>
    </row>
    <row r="521" spans="1:11" s="83" customFormat="1" ht="45">
      <c r="A521" s="109"/>
      <c r="B521" s="195" t="s">
        <v>223</v>
      </c>
      <c r="C521" s="111"/>
      <c r="D521" s="112"/>
      <c r="E521" s="112"/>
      <c r="F521" s="113"/>
      <c r="G521" s="113"/>
      <c r="H521" s="203"/>
      <c r="I521" s="128">
        <f t="shared" si="45"/>
        <v>0</v>
      </c>
      <c r="J521" s="128">
        <f t="shared" si="46"/>
        <v>0</v>
      </c>
      <c r="K521" s="128">
        <f t="shared" si="47"/>
        <v>0</v>
      </c>
    </row>
    <row r="522" spans="1:11" s="83" customFormat="1" ht="15.75" thickBot="1">
      <c r="A522" s="123"/>
      <c r="B522" s="196" t="s">
        <v>224</v>
      </c>
      <c r="C522" s="125"/>
      <c r="D522" s="126" t="s">
        <v>51</v>
      </c>
      <c r="E522" s="126">
        <v>1</v>
      </c>
      <c r="F522" s="127"/>
      <c r="G522" s="127"/>
      <c r="H522" s="213"/>
      <c r="I522" s="128">
        <f t="shared" si="45"/>
        <v>0</v>
      </c>
      <c r="J522" s="128">
        <f t="shared" si="46"/>
        <v>0</v>
      </c>
      <c r="K522" s="128">
        <f t="shared" si="47"/>
        <v>0</v>
      </c>
    </row>
    <row r="523" spans="1:11" s="148" customFormat="1" thickBot="1">
      <c r="A523" s="141">
        <f>A511</f>
        <v>1100</v>
      </c>
      <c r="B523" s="142" t="str">
        <f>B511</f>
        <v>ZAŠTITNA OPREMA</v>
      </c>
      <c r="C523" s="143"/>
      <c r="D523" s="144"/>
      <c r="E523" s="144"/>
      <c r="F523" s="144"/>
      <c r="G523" s="145" t="s">
        <v>19</v>
      </c>
      <c r="H523" s="206"/>
      <c r="I523" s="146"/>
      <c r="J523" s="147">
        <f>SUM(J513:J522)</f>
        <v>0</v>
      </c>
      <c r="K523" s="147">
        <f>SUM(K513:K522)</f>
        <v>0</v>
      </c>
    </row>
    <row r="524" spans="1:11" ht="15.75" thickTop="1">
      <c r="H524" s="210"/>
    </row>
    <row r="525" spans="1:11" ht="14.25" customHeight="1">
      <c r="A525" s="89">
        <v>1200</v>
      </c>
      <c r="B525" s="90" t="s">
        <v>228</v>
      </c>
      <c r="C525" s="90"/>
      <c r="D525" s="91"/>
      <c r="E525" s="92"/>
      <c r="F525" s="92"/>
      <c r="G525" s="92"/>
      <c r="H525" s="208"/>
      <c r="I525" s="93"/>
      <c r="J525" s="93"/>
      <c r="K525" s="94"/>
    </row>
    <row r="526" spans="1:11" ht="14.25" customHeight="1">
      <c r="A526" s="89"/>
      <c r="B526" s="90"/>
      <c r="C526" s="184"/>
      <c r="D526" s="91"/>
      <c r="E526" s="92"/>
      <c r="F526" s="92"/>
      <c r="G526" s="92"/>
      <c r="H526" s="208"/>
      <c r="I526" s="93"/>
      <c r="J526" s="93"/>
      <c r="K526" s="94"/>
    </row>
    <row r="527" spans="1:11" s="83" customFormat="1" ht="45">
      <c r="A527" s="109">
        <f>A525+1</f>
        <v>1201</v>
      </c>
      <c r="B527" s="117" t="s">
        <v>229</v>
      </c>
      <c r="C527" s="120"/>
      <c r="D527" s="121"/>
      <c r="E527" s="121"/>
      <c r="F527" s="122"/>
      <c r="G527" s="122"/>
      <c r="H527" s="212"/>
      <c r="I527" s="128">
        <f t="shared" ref="I527:I541" si="48">H527*1.2</f>
        <v>0</v>
      </c>
      <c r="J527" s="128">
        <f t="shared" ref="J527:J541" si="49">E527*H527</f>
        <v>0</v>
      </c>
      <c r="K527" s="128">
        <f t="shared" ref="K527:K541" si="50">E527*I527</f>
        <v>0</v>
      </c>
    </row>
    <row r="528" spans="1:11" s="83" customFormat="1" ht="90">
      <c r="A528" s="109"/>
      <c r="B528" s="197" t="s">
        <v>230</v>
      </c>
      <c r="C528" s="111"/>
      <c r="D528" s="112"/>
      <c r="E528" s="112"/>
      <c r="F528" s="113"/>
      <c r="G528" s="113"/>
      <c r="H528" s="203"/>
      <c r="I528" s="128">
        <f t="shared" si="48"/>
        <v>0</v>
      </c>
      <c r="J528" s="128">
        <f t="shared" si="49"/>
        <v>0</v>
      </c>
      <c r="K528" s="128">
        <f t="shared" si="50"/>
        <v>0</v>
      </c>
    </row>
    <row r="529" spans="1:11" s="83" customFormat="1" ht="90">
      <c r="A529" s="109"/>
      <c r="B529" s="198" t="s">
        <v>231</v>
      </c>
      <c r="C529" s="111"/>
      <c r="D529" s="112"/>
      <c r="E529" s="112"/>
      <c r="F529" s="113"/>
      <c r="G529" s="113"/>
      <c r="H529" s="203"/>
      <c r="I529" s="128">
        <f t="shared" si="48"/>
        <v>0</v>
      </c>
      <c r="J529" s="128">
        <f t="shared" si="49"/>
        <v>0</v>
      </c>
      <c r="K529" s="128">
        <f t="shared" si="50"/>
        <v>0</v>
      </c>
    </row>
    <row r="530" spans="1:11" s="83" customFormat="1" ht="75">
      <c r="A530" s="109"/>
      <c r="B530" s="117" t="s">
        <v>232</v>
      </c>
      <c r="C530" s="111"/>
      <c r="D530" s="112"/>
      <c r="E530" s="112"/>
      <c r="F530" s="113"/>
      <c r="G530" s="113"/>
      <c r="H530" s="203"/>
      <c r="I530" s="128">
        <f t="shared" si="48"/>
        <v>0</v>
      </c>
      <c r="J530" s="128">
        <f t="shared" si="49"/>
        <v>0</v>
      </c>
      <c r="K530" s="128">
        <f t="shared" si="50"/>
        <v>0</v>
      </c>
    </row>
    <row r="531" spans="1:11" s="83" customFormat="1">
      <c r="A531" s="123"/>
      <c r="B531" s="193" t="s">
        <v>233</v>
      </c>
      <c r="C531" s="125"/>
      <c r="D531" s="126" t="s">
        <v>51</v>
      </c>
      <c r="E531" s="126">
        <v>1</v>
      </c>
      <c r="F531" s="127"/>
      <c r="G531" s="127"/>
      <c r="H531" s="213"/>
      <c r="I531" s="128">
        <f t="shared" si="48"/>
        <v>0</v>
      </c>
      <c r="J531" s="128">
        <f t="shared" si="49"/>
        <v>0</v>
      </c>
      <c r="K531" s="128">
        <f t="shared" si="50"/>
        <v>0</v>
      </c>
    </row>
    <row r="532" spans="1:11" s="83" customFormat="1">
      <c r="A532" s="103">
        <f>A527+1</f>
        <v>1202</v>
      </c>
      <c r="B532" s="199" t="s">
        <v>234</v>
      </c>
      <c r="C532" s="120"/>
      <c r="D532" s="121"/>
      <c r="E532" s="121"/>
      <c r="F532" s="122"/>
      <c r="G532" s="122"/>
      <c r="H532" s="212"/>
      <c r="I532" s="128">
        <f t="shared" si="48"/>
        <v>0</v>
      </c>
      <c r="J532" s="128">
        <f t="shared" si="49"/>
        <v>0</v>
      </c>
      <c r="K532" s="128">
        <f t="shared" si="50"/>
        <v>0</v>
      </c>
    </row>
    <row r="533" spans="1:11" s="83" customFormat="1" ht="45">
      <c r="A533" s="109"/>
      <c r="B533" s="129" t="s">
        <v>235</v>
      </c>
      <c r="C533" s="111"/>
      <c r="D533" s="112"/>
      <c r="E533" s="112"/>
      <c r="F533" s="113"/>
      <c r="G533" s="113"/>
      <c r="H533" s="203"/>
      <c r="I533" s="128">
        <f t="shared" si="48"/>
        <v>0</v>
      </c>
      <c r="J533" s="128">
        <f t="shared" si="49"/>
        <v>0</v>
      </c>
      <c r="K533" s="128">
        <f t="shared" si="50"/>
        <v>0</v>
      </c>
    </row>
    <row r="534" spans="1:11" s="83" customFormat="1" ht="75">
      <c r="A534" s="109"/>
      <c r="B534" s="117" t="s">
        <v>236</v>
      </c>
      <c r="C534" s="111"/>
      <c r="D534" s="112"/>
      <c r="E534" s="112"/>
      <c r="F534" s="113"/>
      <c r="G534" s="113"/>
      <c r="H534" s="203"/>
      <c r="I534" s="128">
        <f t="shared" si="48"/>
        <v>0</v>
      </c>
      <c r="J534" s="128">
        <f t="shared" si="49"/>
        <v>0</v>
      </c>
      <c r="K534" s="128">
        <f t="shared" si="50"/>
        <v>0</v>
      </c>
    </row>
    <row r="535" spans="1:11" s="83" customFormat="1" ht="30">
      <c r="A535" s="109"/>
      <c r="B535" s="117" t="s">
        <v>237</v>
      </c>
      <c r="C535" s="111"/>
      <c r="D535" s="112"/>
      <c r="E535" s="112"/>
      <c r="F535" s="113"/>
      <c r="G535" s="113"/>
      <c r="H535" s="203"/>
      <c r="I535" s="128">
        <f t="shared" si="48"/>
        <v>0</v>
      </c>
      <c r="J535" s="128">
        <f t="shared" si="49"/>
        <v>0</v>
      </c>
      <c r="K535" s="128">
        <f t="shared" si="50"/>
        <v>0</v>
      </c>
    </row>
    <row r="536" spans="1:11" s="83" customFormat="1">
      <c r="A536" s="109"/>
      <c r="B536" s="117" t="s">
        <v>238</v>
      </c>
      <c r="C536" s="111"/>
      <c r="D536" s="112"/>
      <c r="E536" s="112"/>
      <c r="F536" s="113"/>
      <c r="G536" s="113"/>
      <c r="H536" s="203"/>
      <c r="I536" s="128">
        <f t="shared" si="48"/>
        <v>0</v>
      </c>
      <c r="J536" s="128">
        <f t="shared" si="49"/>
        <v>0</v>
      </c>
      <c r="K536" s="128">
        <f t="shared" si="50"/>
        <v>0</v>
      </c>
    </row>
    <row r="537" spans="1:11" s="83" customFormat="1" ht="30">
      <c r="A537" s="123"/>
      <c r="B537" s="118" t="s">
        <v>239</v>
      </c>
      <c r="C537" s="125"/>
      <c r="D537" s="126" t="s">
        <v>51</v>
      </c>
      <c r="E537" s="126">
        <v>1</v>
      </c>
      <c r="F537" s="127"/>
      <c r="G537" s="127"/>
      <c r="H537" s="213"/>
      <c r="I537" s="128">
        <f t="shared" si="48"/>
        <v>0</v>
      </c>
      <c r="J537" s="128">
        <f t="shared" si="49"/>
        <v>0</v>
      </c>
      <c r="K537" s="128">
        <f t="shared" si="50"/>
        <v>0</v>
      </c>
    </row>
    <row r="538" spans="1:11" s="83" customFormat="1" ht="45">
      <c r="A538" s="123">
        <f>A532+1</f>
        <v>1203</v>
      </c>
      <c r="B538" s="200" t="s">
        <v>240</v>
      </c>
      <c r="C538" s="125"/>
      <c r="D538" s="126" t="s">
        <v>51</v>
      </c>
      <c r="E538" s="126">
        <v>1</v>
      </c>
      <c r="F538" s="127"/>
      <c r="G538" s="127"/>
      <c r="H538" s="213"/>
      <c r="I538" s="128">
        <f t="shared" si="48"/>
        <v>0</v>
      </c>
      <c r="J538" s="128">
        <f t="shared" si="49"/>
        <v>0</v>
      </c>
      <c r="K538" s="128">
        <f t="shared" si="50"/>
        <v>0</v>
      </c>
    </row>
    <row r="539" spans="1:11" s="83" customFormat="1" ht="45">
      <c r="A539" s="123">
        <f>A538+1</f>
        <v>1204</v>
      </c>
      <c r="B539" s="200" t="s">
        <v>241</v>
      </c>
      <c r="C539" s="125"/>
      <c r="D539" s="126" t="s">
        <v>51</v>
      </c>
      <c r="E539" s="126">
        <v>1</v>
      </c>
      <c r="F539" s="127"/>
      <c r="G539" s="127"/>
      <c r="H539" s="213"/>
      <c r="I539" s="128">
        <f t="shared" si="48"/>
        <v>0</v>
      </c>
      <c r="J539" s="128">
        <f t="shared" si="49"/>
        <v>0</v>
      </c>
      <c r="K539" s="128">
        <f t="shared" si="50"/>
        <v>0</v>
      </c>
    </row>
    <row r="540" spans="1:11" s="83" customFormat="1" ht="60">
      <c r="A540" s="123">
        <f>A539+1</f>
        <v>1205</v>
      </c>
      <c r="B540" s="200" t="s">
        <v>242</v>
      </c>
      <c r="C540" s="125"/>
      <c r="D540" s="126" t="s">
        <v>51</v>
      </c>
      <c r="E540" s="126">
        <v>1</v>
      </c>
      <c r="F540" s="127"/>
      <c r="G540" s="127"/>
      <c r="H540" s="213"/>
      <c r="I540" s="128">
        <f t="shared" si="48"/>
        <v>0</v>
      </c>
      <c r="J540" s="128">
        <f t="shared" si="49"/>
        <v>0</v>
      </c>
      <c r="K540" s="128">
        <f t="shared" si="50"/>
        <v>0</v>
      </c>
    </row>
    <row r="541" spans="1:11" s="83" customFormat="1" ht="60.75" thickBot="1">
      <c r="A541" s="123">
        <f>A540+1</f>
        <v>1206</v>
      </c>
      <c r="B541" s="200" t="s">
        <v>243</v>
      </c>
      <c r="C541" s="125"/>
      <c r="D541" s="126" t="s">
        <v>51</v>
      </c>
      <c r="E541" s="126">
        <v>1</v>
      </c>
      <c r="F541" s="127"/>
      <c r="G541" s="127"/>
      <c r="H541" s="213"/>
      <c r="I541" s="128">
        <f t="shared" si="48"/>
        <v>0</v>
      </c>
      <c r="J541" s="128">
        <f t="shared" si="49"/>
        <v>0</v>
      </c>
      <c r="K541" s="128">
        <f t="shared" si="50"/>
        <v>0</v>
      </c>
    </row>
    <row r="542" spans="1:11" s="148" customFormat="1" thickBot="1">
      <c r="A542" s="141">
        <f>A525</f>
        <v>1200</v>
      </c>
      <c r="B542" s="142" t="str">
        <f>B525</f>
        <v>ZAVRŠNI RADOVI</v>
      </c>
      <c r="C542" s="143"/>
      <c r="D542" s="144"/>
      <c r="E542" s="144"/>
      <c r="F542" s="144"/>
      <c r="G542" s="145" t="s">
        <v>19</v>
      </c>
      <c r="H542" s="206"/>
      <c r="I542" s="146"/>
      <c r="J542" s="147">
        <f>SUM(J527:J541)</f>
        <v>0</v>
      </c>
      <c r="K542" s="147">
        <f>SUM(K527:K541)</f>
        <v>0</v>
      </c>
    </row>
    <row r="543" spans="1:11" ht="15.75" thickTop="1">
      <c r="H543" s="210"/>
    </row>
    <row r="544" spans="1:11">
      <c r="H544" s="210"/>
    </row>
    <row r="545" spans="8:8">
      <c r="H545" s="210"/>
    </row>
    <row r="546" spans="8:8">
      <c r="H546" s="210"/>
    </row>
    <row r="547" spans="8:8">
      <c r="H547" s="210"/>
    </row>
  </sheetData>
  <sheetProtection password="CC3D" sheet="1" objects="1" scenarios="1"/>
  <mergeCells count="6">
    <mergeCell ref="B1:F1"/>
    <mergeCell ref="B8:K8"/>
    <mergeCell ref="B9:K9"/>
    <mergeCell ref="B6:K6"/>
    <mergeCell ref="B5:K5"/>
    <mergeCell ref="G1:H1"/>
  </mergeCells>
  <printOptions horizontalCentered="1"/>
  <pageMargins left="0.55118110236220474" right="0.23622047244094491" top="0.59055118110236227" bottom="0.51181102362204722" header="0.47244094488188981" footer="0.55118110236220474"/>
  <pageSetup paperSize="9" scale="91" orientation="portrait" useFirstPageNumber="1" r:id="rId1"/>
  <headerFooter alignWithMargins="0">
    <oddHeader>&amp;R
strana 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L19"/>
  <sheetViews>
    <sheetView showZeros="0" tabSelected="1" view="pageBreakPreview" zoomScaleNormal="100" workbookViewId="0">
      <pane ySplit="1" topLeftCell="A2" activePane="bottomLeft" state="frozen"/>
      <selection activeCell="J125" sqref="J125"/>
      <selection pane="bottomLeft" activeCell="D11" sqref="D11"/>
    </sheetView>
  </sheetViews>
  <sheetFormatPr defaultColWidth="8.85546875" defaultRowHeight="14.25"/>
  <cols>
    <col min="1" max="1" width="8.7109375" style="32" customWidth="1"/>
    <col min="2" max="2" width="49.85546875" style="21" customWidth="1"/>
    <col min="3" max="3" width="4.28515625" style="11" customWidth="1"/>
    <col min="4" max="4" width="12" style="27" customWidth="1"/>
    <col min="5" max="5" width="11.140625" style="5" customWidth="1"/>
    <col min="6" max="6" width="1.42578125" style="2" customWidth="1"/>
    <col min="7" max="7" width="30.140625" style="6" customWidth="1"/>
    <col min="8" max="16384" width="8.85546875" style="6"/>
  </cols>
  <sheetData>
    <row r="1" spans="1:12" s="1" customFormat="1" ht="49.5" customHeight="1">
      <c r="A1" s="28"/>
      <c r="B1" s="40" t="s">
        <v>13</v>
      </c>
      <c r="C1" s="22"/>
      <c r="D1" s="39" t="s">
        <v>245</v>
      </c>
      <c r="E1" s="43"/>
      <c r="F1" s="230"/>
      <c r="G1" s="231"/>
    </row>
    <row r="2" spans="1:12">
      <c r="A2" s="17"/>
      <c r="B2" s="18"/>
      <c r="C2" s="12"/>
      <c r="D2" s="14"/>
      <c r="E2" s="7"/>
    </row>
    <row r="3" spans="1:12">
      <c r="A3" s="17"/>
      <c r="B3" s="18"/>
      <c r="C3" s="23"/>
      <c r="D3" s="26"/>
      <c r="E3" s="8"/>
    </row>
    <row r="4" spans="1:12" s="3" customFormat="1" ht="15">
      <c r="A4" s="29"/>
      <c r="B4" s="33" t="s">
        <v>247</v>
      </c>
      <c r="C4" s="35"/>
      <c r="D4" s="13" t="s">
        <v>253</v>
      </c>
      <c r="E4" s="13" t="s">
        <v>254</v>
      </c>
      <c r="F4" s="16"/>
      <c r="G4" s="2"/>
      <c r="H4" s="2"/>
      <c r="I4" s="2"/>
      <c r="J4" s="2"/>
      <c r="K4" s="2"/>
      <c r="L4" s="2"/>
    </row>
    <row r="5" spans="1:12" s="2" customFormat="1" ht="15">
      <c r="A5" s="30"/>
      <c r="B5" s="19"/>
      <c r="C5" s="24"/>
      <c r="D5" s="233"/>
      <c r="E5" s="9"/>
      <c r="F5" s="16"/>
    </row>
    <row r="6" spans="1:12" s="4" customFormat="1" ht="21.95" customHeight="1">
      <c r="A6" s="25">
        <f>TS!A11</f>
        <v>100</v>
      </c>
      <c r="B6" s="34" t="str">
        <f>TS!B11</f>
        <v>10kV RASKLOPNI BLOK</v>
      </c>
      <c r="C6" s="36"/>
      <c r="D6" s="234">
        <f>TS!J50</f>
        <v>0</v>
      </c>
      <c r="E6" s="44">
        <f>TS!K50</f>
        <v>0</v>
      </c>
      <c r="F6" s="41"/>
    </row>
    <row r="7" spans="1:12" s="4" customFormat="1" ht="21.95" customHeight="1">
      <c r="A7" s="25">
        <f>TS!A52</f>
        <v>200</v>
      </c>
      <c r="B7" s="34" t="str">
        <f>TS!B52</f>
        <v>ORMAN MERNE GRUPE</v>
      </c>
      <c r="C7" s="36"/>
      <c r="D7" s="234">
        <f>TS!J65</f>
        <v>0</v>
      </c>
      <c r="E7" s="44">
        <f>TS!K65</f>
        <v>0</v>
      </c>
      <c r="F7" s="41"/>
    </row>
    <row r="8" spans="1:12" s="4" customFormat="1" ht="21.95" customHeight="1">
      <c r="A8" s="25">
        <f>TS!A67</f>
        <v>300</v>
      </c>
      <c r="B8" s="20" t="str">
        <f>TS!B67</f>
        <v>ENERGETSKI TRANSFORMATOR</v>
      </c>
      <c r="C8" s="36"/>
      <c r="D8" s="234">
        <f>TS!J82</f>
        <v>0</v>
      </c>
      <c r="E8" s="44">
        <f>TS!K82</f>
        <v>0</v>
      </c>
      <c r="F8" s="41"/>
    </row>
    <row r="9" spans="1:12" s="4" customFormat="1" ht="21.95" customHeight="1">
      <c r="A9" s="25">
        <f>TS!A84</f>
        <v>400</v>
      </c>
      <c r="B9" s="20" t="str">
        <f>TS!B84</f>
        <v>RASKLOPNI BLOK 0,4kV GR-T1</v>
      </c>
      <c r="C9" s="36"/>
      <c r="D9" s="234">
        <f>TS!J210</f>
        <v>0</v>
      </c>
      <c r="E9" s="44">
        <f>TS!K210</f>
        <v>0</v>
      </c>
      <c r="F9" s="41"/>
    </row>
    <row r="10" spans="1:12" s="4" customFormat="1" ht="21.95" customHeight="1">
      <c r="A10" s="25">
        <f>TS!A212</f>
        <v>500</v>
      </c>
      <c r="B10" s="20" t="str">
        <f>TS!B212</f>
        <v>RASKLOPNI BLOK 0,4kV GR-T2</v>
      </c>
      <c r="C10" s="36"/>
      <c r="D10" s="235"/>
      <c r="E10" s="45">
        <f>TS!K363</f>
        <v>0</v>
      </c>
      <c r="F10" s="41"/>
    </row>
    <row r="11" spans="1:12" s="4" customFormat="1" ht="21.95" customHeight="1">
      <c r="A11" s="25">
        <f>TS!A365</f>
        <v>600</v>
      </c>
      <c r="B11" s="20" t="str">
        <f>TS!B365</f>
        <v>RASKLOPNI BLOK 0,4kV GR-G</v>
      </c>
      <c r="C11" s="36"/>
      <c r="D11" s="234">
        <f>TS!J448</f>
        <v>0</v>
      </c>
      <c r="E11" s="44">
        <f>TS!K448</f>
        <v>0</v>
      </c>
      <c r="F11" s="41"/>
    </row>
    <row r="12" spans="1:12" s="4" customFormat="1" ht="21.95" customHeight="1">
      <c r="A12" s="25">
        <f>TS!A450</f>
        <v>700</v>
      </c>
      <c r="B12" s="20" t="str">
        <f>TS!B450</f>
        <v>KABLOVSKE I SABIRNIČKE VEZE</v>
      </c>
      <c r="C12" s="36"/>
      <c r="D12" s="234">
        <f>TS!J470</f>
        <v>0</v>
      </c>
      <c r="E12" s="44">
        <f>TS!K470</f>
        <v>0</v>
      </c>
      <c r="F12" s="41"/>
    </row>
    <row r="13" spans="1:12" s="4" customFormat="1" ht="21.95" customHeight="1">
      <c r="A13" s="25">
        <f>TS!A472</f>
        <v>800</v>
      </c>
      <c r="B13" s="34" t="str">
        <f>TS!B472</f>
        <v>INSTALACIJE U TS</v>
      </c>
      <c r="C13" s="36"/>
      <c r="D13" s="234">
        <f>TS!J483</f>
        <v>0</v>
      </c>
      <c r="E13" s="44">
        <f>TS!K483</f>
        <v>0</v>
      </c>
      <c r="F13" s="41"/>
    </row>
    <row r="14" spans="1:12" s="4" customFormat="1" ht="21.95" customHeight="1">
      <c r="A14" s="25">
        <f>TS!A485</f>
        <v>900</v>
      </c>
      <c r="B14" s="20" t="str">
        <f>TS!B485</f>
        <v>ORMAN SOPSTVENE POTROŠNJE TS (RM-TS)</v>
      </c>
      <c r="C14" s="36"/>
      <c r="D14" s="234">
        <f>TS!J500</f>
        <v>0</v>
      </c>
      <c r="E14" s="44">
        <f>TS!K500</f>
        <v>0</v>
      </c>
      <c r="F14" s="41"/>
    </row>
    <row r="15" spans="1:12" s="4" customFormat="1" ht="21.95" customHeight="1">
      <c r="A15" s="25">
        <f>TS!A502</f>
        <v>1000</v>
      </c>
      <c r="B15" s="20" t="str">
        <f>TS!B502</f>
        <v>INSTALACIJA IZJEDNAČENJA POTENCIJALA</v>
      </c>
      <c r="C15" s="36"/>
      <c r="D15" s="234">
        <f>TS!J509</f>
        <v>0</v>
      </c>
      <c r="E15" s="44">
        <f>TS!K509</f>
        <v>0</v>
      </c>
      <c r="F15" s="42"/>
    </row>
    <row r="16" spans="1:12" s="4" customFormat="1" ht="21.95" customHeight="1">
      <c r="A16" s="25">
        <f>TS!A511</f>
        <v>1100</v>
      </c>
      <c r="B16" s="20" t="str">
        <f>TS!B511</f>
        <v>ZAŠTITNA OPREMA</v>
      </c>
      <c r="C16" s="36"/>
      <c r="D16" s="234">
        <f>TS!J523</f>
        <v>0</v>
      </c>
      <c r="E16" s="44">
        <f>TS!K523</f>
        <v>0</v>
      </c>
      <c r="F16" s="41"/>
    </row>
    <row r="17" spans="1:6" s="4" customFormat="1" ht="21.95" customHeight="1">
      <c r="A17" s="25">
        <f>TS!A525</f>
        <v>1200</v>
      </c>
      <c r="B17" s="34" t="str">
        <f>TS!B525</f>
        <v>ZAVRŠNI RADOVI</v>
      </c>
      <c r="C17" s="36"/>
      <c r="D17" s="234">
        <f>TS!J542</f>
        <v>0</v>
      </c>
      <c r="E17" s="44">
        <f>TS!K542</f>
        <v>0</v>
      </c>
      <c r="F17" s="41"/>
    </row>
    <row r="18" spans="1:6" ht="15.75" thickBot="1">
      <c r="A18" s="31"/>
      <c r="B18" s="38" t="s">
        <v>255</v>
      </c>
      <c r="C18" s="37"/>
      <c r="D18" s="236">
        <f>SUM(D6:D17)</f>
        <v>0</v>
      </c>
      <c r="E18" s="46">
        <f>SUM(E6:E17)</f>
        <v>0</v>
      </c>
      <c r="F18" s="10"/>
    </row>
    <row r="19" spans="1:6" s="2" customFormat="1" ht="31.5" customHeight="1">
      <c r="A19" s="17"/>
      <c r="B19" s="232"/>
      <c r="C19" s="232"/>
      <c r="D19" s="232"/>
      <c r="E19" s="15"/>
      <c r="F19" s="41"/>
    </row>
  </sheetData>
  <sheetProtection password="CC3D" sheet="1" objects="1" scenarios="1"/>
  <mergeCells count="2">
    <mergeCell ref="F1:G1"/>
    <mergeCell ref="B19:D19"/>
  </mergeCells>
  <printOptions horizontalCentered="1"/>
  <pageMargins left="0.78740157480314965" right="0.35433070866141736" top="0.35433070866141736" bottom="0" header="0.47244094488188981" footer="0"/>
  <pageSetup paperSize="9" orientation="portrait" r:id="rId1"/>
  <headerFooter alignWithMargins="0">
    <oddHeader xml:space="preserve">&amp;R&amp;"Arial,Regular"strana&amp;"Yu Times New Roman,Regular" &amp;P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7" sqref="V37"/>
    </sheetView>
  </sheetViews>
  <sheetFormatPr defaultRowHeight="12.75"/>
  <sheetData/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naslovna</vt:lpstr>
      <vt:lpstr>TS</vt:lpstr>
      <vt:lpstr>Rek TS elektro</vt:lpstr>
      <vt:lpstr>Sheet1</vt:lpstr>
      <vt:lpstr>naslovna!Print_Area</vt:lpstr>
      <vt:lpstr>'Rek TS elektro'!Print_Area</vt:lpstr>
      <vt:lpstr>TS!Print_Area</vt:lpstr>
      <vt:lpstr>'Rek TS elektro'!Print_Titles</vt:lpstr>
      <vt:lpstr>TS!Print_Titles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2018-04-23T16:28:35Z</dcterms:created>
  <dcterms:modified xsi:type="dcterms:W3CDTF">2018-04-27T07:20:19Z</dcterms:modified>
</cp:coreProperties>
</file>